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470" windowWidth="9720" windowHeight="7320" firstSheet="1" activeTab="7"/>
  </bookViews>
  <sheets>
    <sheet name="КБК2012г" sheetId="1" r:id="rId1"/>
    <sheet name="1 пр" sheetId="2" r:id="rId2"/>
    <sheet name="2 пр" sheetId="3" r:id="rId3"/>
    <sheet name="3 пр" sheetId="4" r:id="rId4"/>
    <sheet name="4 пр" sheetId="5" r:id="rId5"/>
    <sheet name="5 пр" sheetId="6" r:id="rId6"/>
    <sheet name="6 пр" sheetId="7" r:id="rId7"/>
    <sheet name="7 пр" sheetId="8" r:id="rId8"/>
  </sheets>
  <definedNames>
    <definedName name="_xlnm.Print_Area" localSheetId="1">'1 пр'!$A$2:$D$109</definedName>
  </definedNames>
  <calcPr fullCalcOnLoad="1"/>
</workbook>
</file>

<file path=xl/sharedStrings.xml><?xml version="1.0" encoding="utf-8"?>
<sst xmlns="http://schemas.openxmlformats.org/spreadsheetml/2006/main" count="1222" uniqueCount="728">
  <si>
    <t>Увеличение прочих остатков денежных средств бюджетов</t>
  </si>
  <si>
    <t xml:space="preserve"> 000 1 05 01011 01 000 110</t>
  </si>
  <si>
    <t>Увеличение прочих остатков денежных средств бюджетов поселений</t>
  </si>
  <si>
    <t xml:space="preserve"> 000 1 01 02030 01 0000 110</t>
  </si>
  <si>
    <t>Уменьшение остатков средств бюджетов</t>
  </si>
  <si>
    <t>Услуги в области сельского хозяйства</t>
  </si>
  <si>
    <t>Уменьшение прочих остатков средств бюджетов</t>
  </si>
  <si>
    <t>7951700</t>
  </si>
  <si>
    <t>000 103 02260 01 0000 110</t>
  </si>
  <si>
    <t xml:space="preserve"> 000 1 06 01030 10 0000 110</t>
  </si>
  <si>
    <t>на 2014</t>
  </si>
  <si>
    <t>на 2014год"</t>
  </si>
  <si>
    <t xml:space="preserve"> Расходы бюджета муниципального образования "Евпраксинский сельсовет"  по разделам, подразделам, целевым статьям и видам расходов классификации расходов бюджета на 2014 год </t>
  </si>
  <si>
    <t>Сумма</t>
  </si>
  <si>
    <t>доходов и расходов резервного фонда бюджета муниципального образования "Евпраксинский сельсовет" на 2014 год</t>
  </si>
  <si>
    <t>Проведение выборов и референдумов</t>
  </si>
  <si>
    <t>Муниципальная целевая программа "Развитие и внедрение информационных и коммуникационных технологий в деятельность муниципального образовапния "Евпраксинский сельсовет"</t>
  </si>
  <si>
    <t>0107</t>
  </si>
  <si>
    <t>на 2014 год"</t>
  </si>
  <si>
    <t>Прочие поступления от денежных взысканий (штрафов) и иных сумм в возмещение ущерба</t>
  </si>
  <si>
    <t>000 1 16 90050 10 0000 140</t>
  </si>
  <si>
    <t>000 116 00000 00 0000 140</t>
  </si>
  <si>
    <t>тыс.руб.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</si>
  <si>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</si>
  <si>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</si>
  <si>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</si>
  <si>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</si>
  <si>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</si>
  <si>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Всего</t>
  </si>
  <si>
    <t>Уменьшение прочих остатков денежных средств бюджетов</t>
  </si>
  <si>
    <t>000 1 08 04020 01 1000 110</t>
  </si>
  <si>
    <t>Государственная пошлина за совершение нотариальных жействий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</t>
  </si>
  <si>
    <t xml:space="preserve"> Наименование показателя</t>
  </si>
  <si>
    <t>Код</t>
  </si>
  <si>
    <t>стро-</t>
  </si>
  <si>
    <t>Код дохода по КД</t>
  </si>
  <si>
    <t>ки</t>
  </si>
  <si>
    <t>ВБ=10</t>
  </si>
  <si>
    <t xml:space="preserve"> НАЛОГОВЫЕ И НЕНАЛОГОВЫЕ ДОХОДЫ</t>
  </si>
  <si>
    <t>10</t>
  </si>
  <si>
    <t xml:space="preserve"> 000 1 00 00000 00 0000 000</t>
  </si>
  <si>
    <t>НАЛОГИ НА ПРИБЫЛЬ, ДОХОДЫ</t>
  </si>
  <si>
    <t xml:space="preserve"> 000 1 01 00000 00 0000 000</t>
  </si>
  <si>
    <t>Налог на доходы физических лиц</t>
  </si>
  <si>
    <t xml:space="preserve"> 000 1 01 02000 01 0000 110</t>
  </si>
  <si>
    <t xml:space="preserve"> 000 1 01 02020 01 0000 110</t>
  </si>
  <si>
    <t xml:space="preserve"> </t>
  </si>
  <si>
    <t xml:space="preserve">208 05000 10 0000 180 </t>
  </si>
  <si>
    <t>000 2 02 04012 10 0000 151</t>
  </si>
  <si>
    <t>Межбюджетные трансферты, передаваемые для компенсации дополнительных расходов</t>
  </si>
  <si>
    <t>Субсидии бюджетам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</t>
  </si>
  <si>
    <t>000 202 02088 10 0002 151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</si>
  <si>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</si>
  <si>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</si>
  <si>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Субвенции бюджетам на осуществлениеполномочий по составлению протоколов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</si>
  <si>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</si>
  <si>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</si>
  <si>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</si>
  <si>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</si>
  <si>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</si>
  <si>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</si>
  <si>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</si>
  <si>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 xml:space="preserve"> 000 1 06 00000 00 0000 000</t>
  </si>
  <si>
    <t>Налоги на имущество физических лиц</t>
  </si>
  <si>
    <t xml:space="preserve"> 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</si>
  <si>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</si>
  <si>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</si>
  <si>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 xml:space="preserve"> 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</si>
  <si>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</si>
  <si>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</si>
  <si>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</si>
  <si>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000 1 06 06013 10 0000 110</t>
  </si>
  <si>
    <t>Государственная программа " Развитие дорожного хозяйства Астраханской области на 2012-2016гг и на перспективу до 2020года"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</si>
  <si>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</si>
  <si>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000 1 06 06020 00 0000 110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</si>
  <si>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 поселения</t>
  </si>
  <si>
    <t xml:space="preserve"> 000 1 06 06023 10 0000 110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</si>
  <si>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</si>
  <si>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</si>
  <si>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</si>
  <si>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</si>
  <si>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</si>
  <si>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</si>
  <si>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</si>
  <si>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</si>
  <si>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</si>
  <si>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</si>
  <si>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000 1 11 05035 10 0000 120</t>
  </si>
  <si>
    <t>БЕЗВОЗМЕЗДНЫЕ ПОСТУПЛЕНИЯ</t>
  </si>
  <si>
    <t xml:space="preserve"> 000 2 00 00000 00 0000 000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</si>
  <si>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</si>
  <si>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</si>
  <si>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>Дотации бюджетам субъектов Российской Федерации и муниципальных образований</t>
  </si>
  <si>
    <t>261 99 00</t>
  </si>
  <si>
    <t xml:space="preserve"> 000 2 02 01000 00 0000 151</t>
  </si>
  <si>
    <t>Дотации на выравнивание бюджетной обеспеченности</t>
  </si>
  <si>
    <t xml:space="preserve"> 000 2 02 01001 00 0000 151</t>
  </si>
  <si>
    <t>Дотации бюджетам поселений на выравнивание бюджетной обеспеченности</t>
  </si>
  <si>
    <t xml:space="preserve"> 000 2 02 01001 10 0000 151</t>
  </si>
  <si>
    <t>Дотации бюджетам на поддержку мер по обеспечению сбалансированности бюджетов</t>
  </si>
  <si>
    <t xml:space="preserve"> 000 2 02 01003 00 0000 151</t>
  </si>
  <si>
    <t>Дотации бюджетам поселений на поддержку мер по обеспечению сбалансированности бюджетов</t>
  </si>
  <si>
    <t xml:space="preserve"> 000 2 02 01003 10 0000 151</t>
  </si>
  <si>
    <t>Субсидии бюджетам субъектов Российской Федерации и муниципальных образований (межбюджетные субсидии)</t>
  </si>
  <si>
    <t xml:space="preserve"> 000 2 02 02000 00 0000 151</t>
  </si>
  <si>
    <t>Прочие субсидии</t>
  </si>
  <si>
    <t xml:space="preserve"> 000 2 02 02999 00 0000 151</t>
  </si>
  <si>
    <t>Субвенции бюджетам субъектов Российской Федерации и муниципальных образований</t>
  </si>
  <si>
    <t xml:space="preserve"> 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</si>
  <si>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</si>
  <si>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000 103 02230 01 0000 110</t>
  </si>
  <si>
    <t>000 103 02240 01 0000 110</t>
  </si>
  <si>
    <t>000 103 02250 01 0000 110</t>
  </si>
  <si>
    <t>Доходы от уплаты акцизов на дизельное топливо,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</si>
  <si>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моторные масла эля дизельных и (или) карбюраторных (инжекторных)двигателей,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</si>
  <si>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</si>
  <si>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</si>
  <si>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 топливо,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</si>
  <si>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000 103 02000 01 0000 110</t>
  </si>
  <si>
    <t>Субсидии  на обеспечений мероприятий по капитальному ремонту многоквартирных  домов за счет средств областного бюджета</t>
  </si>
  <si>
    <t>Субсидии  на обеспечений мероприятий по капитальному ремонту многоквартирных  домов за счет средств бюджетов поселений</t>
  </si>
  <si>
    <t>Мероприятия в области жилищного хозяйства</t>
  </si>
  <si>
    <t>0980000</t>
  </si>
  <si>
    <t>0980101</t>
  </si>
  <si>
    <t>Прочие безвозмездные поступления в бюджеты поселений от бюджетов муниципальных районов</t>
  </si>
  <si>
    <t xml:space="preserve"> 000 2 02 09054 10 0000 151</t>
  </si>
  <si>
    <t>Доходы бюджета - ИТОГО</t>
  </si>
  <si>
    <t xml:space="preserve"> 000 8 50 00000 00 0000 000</t>
  </si>
  <si>
    <t xml:space="preserve"> 000 1 05 01000 00 0000 000</t>
  </si>
  <si>
    <t>000 117 05050 10 0000 180</t>
  </si>
  <si>
    <t>Доходы от продажи земельных участков</t>
  </si>
  <si>
    <t>000 2 02 03999 10 0000 151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</si>
  <si>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</si>
  <si>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</si>
  <si>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</si>
  <si>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экономика</t>
  </si>
  <si>
    <t>Жилищно-коммунальное хозяйство</t>
  </si>
  <si>
    <t>Резервные фонды</t>
  </si>
  <si>
    <t>Обеспечение пожарной безопасности</t>
  </si>
  <si>
    <t>Реализация функций, связанных с обеспечением национальной безопасности и правоохранительной деятельности в части участия в профилактике терроризма-экстремизма</t>
  </si>
  <si>
    <t>000 202 04999 10 0000 151</t>
  </si>
  <si>
    <t>5201504</t>
  </si>
  <si>
    <t>490 01  01</t>
  </si>
  <si>
    <t>490 01 01</t>
  </si>
  <si>
    <t>Субвенция для осуществления полномочий по составлению протоколов</t>
  </si>
  <si>
    <t>Мероприятия в области коммунального хозяйства</t>
  </si>
  <si>
    <t>Содержание автомобильных дорог</t>
  </si>
  <si>
    <t>Содержание мест захоронения</t>
  </si>
  <si>
    <t>Социальная политика</t>
  </si>
  <si>
    <t>Приложение №1</t>
  </si>
  <si>
    <t xml:space="preserve">к Решению Совета МО "Евпраксинский </t>
  </si>
  <si>
    <t>сельсовет" "О Бюджете Муниципального</t>
  </si>
  <si>
    <t>образования "Евпраксинский сельсовет"</t>
  </si>
  <si>
    <t>Приложение №3</t>
  </si>
  <si>
    <t>Перечисления из бюджета поселения (в бюджет поселения) для осуществления возврата (зачета) излишне уплаченных или излишне взысканых сумм налога, налоговых сборов</t>
  </si>
  <si>
    <t>117 01050 10 0000 180</t>
  </si>
  <si>
    <t>Невыясненные поступления, зачисляемые в бюджеты поселений</t>
  </si>
  <si>
    <t>Прочие субсидии  бюджетам поселений</t>
  </si>
  <si>
    <t>Приложение №5</t>
  </si>
  <si>
    <t>Приложение №6</t>
  </si>
  <si>
    <t>Жилищное хозяйство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</si>
  <si>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</si>
  <si>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</si>
  <si>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</si>
  <si>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Муниципальная программа "Устойчивое развитие сельских территорий Приволжского района Астраханской области на 2014-2017годы и на период до 2020года"</t>
  </si>
  <si>
    <t>7954500</t>
  </si>
  <si>
    <t xml:space="preserve">Целевая программа "Социальное развитие сел на территории Приволжского района Астраханской области на 2013-2016гг" </t>
  </si>
  <si>
    <t>Единый сельскохозяйственный налог (за налоговые периоды, истекшие до 1 января 2011 года)</t>
  </si>
  <si>
    <t>Прочие расходы</t>
  </si>
  <si>
    <t>Мероприятия в области строительства, архитектуры и градостроительства</t>
  </si>
  <si>
    <t>000 1 08 04020 01 0000 110</t>
  </si>
  <si>
    <t>000 1 08 04020 01 4000 110</t>
  </si>
  <si>
    <t>Национальная оборона</t>
  </si>
  <si>
    <t>Национальная безопасность и правоохранительная деятельность</t>
  </si>
  <si>
    <t>ДОХОДЫ</t>
  </si>
  <si>
    <t>I</t>
  </si>
  <si>
    <t>1 11 05013 10 0000 120</t>
  </si>
  <si>
    <t>Прочие доходы от оказания платных услуг получателями средств бюджетами поселений</t>
  </si>
  <si>
    <t>1 13 01995 10 0000 130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</si>
  <si>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</si>
  <si>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</si>
  <si>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</si>
  <si>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1 13 02995 10 0000 130</t>
  </si>
  <si>
    <t>1 14 02050 10 0000 410</t>
  </si>
  <si>
    <t>1 14 02050 10 0000 440</t>
  </si>
  <si>
    <t>1 14 02053 10 0000 410</t>
  </si>
  <si>
    <t>1 14 06025 10 0000 430</t>
  </si>
  <si>
    <t>1 14 06013 10 0000 430</t>
  </si>
  <si>
    <t>Возврат остатков субсидий и субвенций прошлых лет</t>
  </si>
  <si>
    <t>Уличное освещение</t>
  </si>
  <si>
    <t>Наименование кодов поступлений</t>
  </si>
  <si>
    <t>Администрация МО «Евпраксинский сельсовет»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</si>
  <si>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</si>
  <si>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</si>
  <si>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1 08 04020 01 1000 110</t>
  </si>
  <si>
    <t>1 08 04020 01 4000 110</t>
  </si>
  <si>
    <t>1 11 05025 10 0000 120</t>
  </si>
  <si>
    <t>1 11 05035 10 0000 120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</si>
  <si>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</si>
  <si>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</si>
  <si>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</si>
  <si>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</si>
  <si>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О00  117 01050 10 0000 180</t>
  </si>
  <si>
    <t xml:space="preserve"> 000 208 05000 10 0000 180</t>
  </si>
  <si>
    <t xml:space="preserve">208 05000 10 0000 151 </t>
  </si>
  <si>
    <t>002 01 00</t>
  </si>
  <si>
    <t xml:space="preserve"> 000 2 02 03015 10 0000 151</t>
  </si>
  <si>
    <t>Дорожное хозяйство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</si>
  <si>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</si>
  <si>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1 17 05050 10 0000 180</t>
  </si>
  <si>
    <t>Прочие неналоговые доходы бюджетов поселений</t>
  </si>
  <si>
    <t>202  01001 10 0000 151</t>
  </si>
  <si>
    <t>Дотации на выравнивание уровня бюджетной обеспеченности</t>
  </si>
  <si>
    <t>202 01003  10 0000 151</t>
  </si>
  <si>
    <t>Субсидии бюджетам поселений на обеспечение мероприятий по капитальному ремонту многоквартирных домов за счёт средств поступивших от государственных корпораций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</si>
  <si>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счёт средств бюджетов</t>
  </si>
  <si>
    <t>202 03001  10 0000 151</t>
  </si>
  <si>
    <t>Прочие безвозмездные поступления в бюджеты поселений от бюджетов субъектов Российской Федерации</t>
  </si>
  <si>
    <t>202 03015 10 0000 151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</si>
  <si>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</si>
  <si>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202 03999 10 0000 151</t>
  </si>
  <si>
    <t>Субсидии на обеспечений мероприятий по капитальному ремонту многоквартирных  домов за счет средств поступивших от государственных корпораций фонд содействия реформированию жилищно-коммунального хозяйства</t>
  </si>
  <si>
    <t xml:space="preserve"> Субвенция бюджетам  на осуществление полномочий по составлению протоколов об административн. правонарушен.</t>
  </si>
  <si>
    <t>202 04999 10 0000151</t>
  </si>
  <si>
    <t xml:space="preserve">сельсовет" "О бюджете муниципального  </t>
  </si>
  <si>
    <t>III</t>
  </si>
  <si>
    <t>Бюджетные кредиты (ссуды), полученные из вышестоящего бюджета</t>
  </si>
  <si>
    <t>Кредиты в текущем году для покрытия временного кассового разрыва</t>
  </si>
  <si>
    <t>Итого по разделу  III</t>
  </si>
  <si>
    <t xml:space="preserve">Структура муниципального долга муниципального образования «Евпраксинский  сельсовет» на 2014год </t>
  </si>
  <si>
    <t>Ожидаемая величина муниципального долга на 01.01.2014г.</t>
  </si>
  <si>
    <t>на 2014год</t>
  </si>
  <si>
    <t xml:space="preserve">образования "Евпраксинский сельсовет" </t>
  </si>
  <si>
    <t>Объем привлечения в 2014году</t>
  </si>
  <si>
    <t>Объем погашения в 2014 г</t>
  </si>
  <si>
    <t>Планируемая величина муниципального долга на 01.01.2015г.</t>
  </si>
  <si>
    <t>2 02 09024 10 0000 151</t>
  </si>
  <si>
    <t>202 09054  10 0000 151</t>
  </si>
  <si>
    <t>302 01050 10 0000 130</t>
  </si>
  <si>
    <t>Доходы от продажи услуг, оказываемых муниципальными учреждениями</t>
  </si>
  <si>
    <t>303 99050 10 0000 180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</si>
  <si>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</si>
  <si>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СМЕТА</t>
  </si>
  <si>
    <t>Наименование</t>
  </si>
  <si>
    <t>сумма</t>
  </si>
  <si>
    <t>Доходы местного бюджета</t>
  </si>
  <si>
    <t>Расходы всего</t>
  </si>
  <si>
    <t>в том числе:</t>
  </si>
  <si>
    <t>098 02 02</t>
  </si>
  <si>
    <t>Расходы, связанные с ликвидацией чрезвычайных ситуаций</t>
  </si>
  <si>
    <t>Приложение №2</t>
  </si>
  <si>
    <t xml:space="preserve">   Код бюджетной классификации Российской Федерации</t>
  </si>
  <si>
    <t>202 04029 10 0000 151</t>
  </si>
  <si>
    <t>7953500</t>
  </si>
  <si>
    <t>Межбюджетные трансферты, передаваемые бюджетам поселений на реализацию мероприятий, направленных на снижение напряженности на рынке труда</t>
  </si>
  <si>
    <t>Межбюджетные трансферты, передаваемые бюджетам поселений  на реализацию мроприятий, направленных на снижение напряженности на рынке труда</t>
  </si>
  <si>
    <t>000 202 04029 10 0000 151</t>
  </si>
  <si>
    <t>600 05 00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</si>
  <si>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</si>
  <si>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Приложение №7</t>
  </si>
  <si>
    <t>000  1 01 02000 01 0000 110</t>
  </si>
  <si>
    <t xml:space="preserve">Налог на доходы физических лиц                 </t>
  </si>
  <si>
    <t>000  1 01 02010 01 0000 110</t>
  </si>
  <si>
    <t>Налог  на  доходы  физических  лиц  с   доходов,</t>
  </si>
  <si>
    <t>источником которых является налоговый агент,  за</t>
  </si>
  <si>
    <t>исключением   доходов,   в   отношении   которых</t>
  </si>
  <si>
    <t>исчисление  и  уплата  налога  осуществляются  в</t>
  </si>
  <si>
    <t>соответствии со статьями 227, 227.1 и 228 НК РФ</t>
  </si>
  <si>
    <t>000  1 01 02020 01 0000 110</t>
  </si>
  <si>
    <t>полученных   от    осуществления    деятельности</t>
  </si>
  <si>
    <t>физическими   лицами,   зарегистрированными    в</t>
  </si>
  <si>
    <t>качестве    индивидуальных     предпринимателей,</t>
  </si>
  <si>
    <t>нотариусов,  занимающихся   частной   практикой,</t>
  </si>
  <si>
    <t>адвокатов,  учредивших  адвокатские  кабинеты, и</t>
  </si>
  <si>
    <t>Приложение № 4</t>
  </si>
  <si>
    <t>других лиц,  занимающихся  частной  практикой  в</t>
  </si>
  <si>
    <t xml:space="preserve">соответствии со статьей 227 НК РФ              </t>
  </si>
  <si>
    <t>000  1 01 02030 01 0000 110</t>
  </si>
  <si>
    <t>полученных физическими лицами в соответствии  со</t>
  </si>
  <si>
    <t xml:space="preserve">статьей 228 НК РФ                              </t>
  </si>
  <si>
    <t>000  1 06 00000 00 0000 000</t>
  </si>
  <si>
    <t xml:space="preserve">НАЛОГИ НА ИМУЩЕСТВО                            </t>
  </si>
  <si>
    <t>000  1 06 01000 00 0000 110</t>
  </si>
  <si>
    <t xml:space="preserve">Налог на имущество физических лиц              </t>
  </si>
  <si>
    <t>000  1 06 01030 10 0000 110</t>
  </si>
  <si>
    <t>Налог на имущество физических лиц, взимаемый  по</t>
  </si>
  <si>
    <t>ставкам,      применяемым       к       объектам</t>
  </si>
  <si>
    <t>налогообложения,   расположенным   в    границах</t>
  </si>
  <si>
    <t xml:space="preserve">поселений                                      </t>
  </si>
  <si>
    <t>000  1 06 02000 02 0000 110</t>
  </si>
  <si>
    <t xml:space="preserve">Налог на имущество организаций                  </t>
  </si>
  <si>
    <t>000  1 06 02010 02 0000 110</t>
  </si>
  <si>
    <t>Налог на имущество организаций по имуществу,  не</t>
  </si>
  <si>
    <t xml:space="preserve">входящему в Единую систему газоснабжения       </t>
  </si>
  <si>
    <t>000  1 06 02020 02 0000 110</t>
  </si>
  <si>
    <t>Налог на  имущество  организаций  по  имуществу,</t>
  </si>
  <si>
    <t>240</t>
  </si>
  <si>
    <t>000  1 06 06000 00 0000 110</t>
  </si>
  <si>
    <t xml:space="preserve">Земельный налог                                </t>
  </si>
  <si>
    <t>000  1 06 06010 00 0000 110</t>
  </si>
  <si>
    <t>Земельный   налог,   взимаемый    по    ставкам,</t>
  </si>
  <si>
    <t>установленным  в  соответствии  с  подпунктом  1</t>
  </si>
  <si>
    <t xml:space="preserve">пункта 1 статьи 394 НК РФ                      </t>
  </si>
  <si>
    <t>000  1 06 06013 10 0000 110</t>
  </si>
  <si>
    <t>пункта  1  статьи  394  НК РФ  и  применяемым  к</t>
  </si>
  <si>
    <t>объектам    налогообложения,   расположенным   в</t>
  </si>
  <si>
    <t xml:space="preserve">границах поселений                             </t>
  </si>
  <si>
    <t>000  1 06 06020 00 0000 110</t>
  </si>
  <si>
    <t>установленным  в  соответствии  с  подпунктом  2</t>
  </si>
  <si>
    <t xml:space="preserve">пункта 1 статьи 394 НК РФ                       </t>
  </si>
  <si>
    <t>000  1 06 06023 10 0000 110</t>
  </si>
  <si>
    <t xml:space="preserve">границ поселений                               </t>
  </si>
  <si>
    <t>000  1 08 00000 00 0000 000</t>
  </si>
  <si>
    <t xml:space="preserve">ГОСУДАРСТВЕННАЯ ПОШЛИНА                        </t>
  </si>
  <si>
    <t>000  1 08 04000 01 0000 110</t>
  </si>
  <si>
    <t>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</si>
  <si>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</si>
  <si>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</si>
  <si>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</si>
  <si>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Государственная    пошлина     за     совершение</t>
  </si>
  <si>
    <t>нотариальных действий (за исключением  действий,</t>
  </si>
  <si>
    <t xml:space="preserve">совершаемых консульскими учреждениями РФ       </t>
  </si>
  <si>
    <t>000  1 08 04020 01 0000 110</t>
  </si>
  <si>
    <t>нотариальных   действий   должностными    лицами</t>
  </si>
  <si>
    <t>органов         местного         самоуправления,</t>
  </si>
  <si>
    <t>уполномоченными      в      соответствии       с</t>
  </si>
  <si>
    <t>законодательными   актами   РФ   на   совершение</t>
  </si>
  <si>
    <t xml:space="preserve">нотариальных действий                          </t>
  </si>
  <si>
    <t>000  1 08 05000 01 0000 110</t>
  </si>
  <si>
    <t>Государственная   пошлина   за   государственную</t>
  </si>
  <si>
    <t>регистрацию  актов  гражданского   состояния   и</t>
  </si>
  <si>
    <t>другие     юридически     значимые     действия,</t>
  </si>
  <si>
    <t>совершаемые органами записи  актов  гражданского</t>
  </si>
  <si>
    <t>состояния и иными уполномоченными  органами  (за</t>
  </si>
  <si>
    <t xml:space="preserve">исключением консульских учреждений РФ          </t>
  </si>
  <si>
    <t>000  1 08 07000 01 0000 110</t>
  </si>
  <si>
    <t>регистрацию,  а  также  за   совершение   прочих</t>
  </si>
  <si>
    <t xml:space="preserve">юридически значимых действий                   </t>
  </si>
  <si>
    <t>000  1 08 07175 01 0000 110</t>
  </si>
  <si>
    <t>Государственная  пошлина   за   выдачу   органом</t>
  </si>
  <si>
    <t>местного самоуправления  поселения  специального</t>
  </si>
  <si>
    <t>разрешения на движение по автомобильным  дорогам</t>
  </si>
  <si>
    <t>транспортных средств,  осуществляющих  перевозки</t>
  </si>
  <si>
    <t>опасных, тяжеловесных и  (или)  крупногабаритных</t>
  </si>
  <si>
    <t xml:space="preserve">грузов, зачисляемая в бюджеты поселений        </t>
  </si>
  <si>
    <t>000  1 09 00000 00 0000 000</t>
  </si>
  <si>
    <t>ЗАДОЛЖЕННОСТЬ  И   ПЕРЕРАСЧЕТЫ   ПО   ОТМЕНЕННЫМ</t>
  </si>
  <si>
    <t xml:space="preserve">НАЛОГАМ, СБОРАМ И ИНЫМ ОБЯЗАТЕЛЬНЫМ ПЛАТЕЖАМ   </t>
  </si>
  <si>
    <t>000  1 09 01000 00 0000 110</t>
  </si>
  <si>
    <t>Налог на прибыль организаций,  зачислявшийся  до</t>
  </si>
  <si>
    <t xml:space="preserve">1 января 2005 года в местные бюджеты           </t>
  </si>
  <si>
    <t>000  1 09 04000 00 0000 110</t>
  </si>
  <si>
    <t xml:space="preserve">Налоги на имущество                            </t>
  </si>
  <si>
    <t>000  1 09 04010 02 0000 110</t>
  </si>
  <si>
    <t xml:space="preserve">Налог на имущество предприятий                 </t>
  </si>
  <si>
    <t>000  1 09 04020 02 0000 110</t>
  </si>
  <si>
    <t>Налог с владельцев транспортных средств и  налог</t>
  </si>
  <si>
    <t>Наименование показателя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</si>
  <si>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</si>
  <si>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</si>
  <si>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</si>
  <si>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 xml:space="preserve"> 90  00  00  00  00  0000  000</t>
  </si>
  <si>
    <t xml:space="preserve"> 01  00  00  00  00  0000  000</t>
  </si>
  <si>
    <t xml:space="preserve"> 01  02  00  00  00  0000  000</t>
  </si>
  <si>
    <t>0308</t>
  </si>
  <si>
    <t>Решение задач в сфере контроля за оборотом наркотических средств, психотропных веществ в области противодействия их незаконному обороту</t>
  </si>
  <si>
    <t>2479900</t>
  </si>
  <si>
    <t xml:space="preserve"> 01  03  00  00  00  0000  000</t>
  </si>
  <si>
    <t xml:space="preserve"> 01  03  01  00  00  0000  000</t>
  </si>
  <si>
    <t xml:space="preserve"> 01  03  01  00  00  0000  700</t>
  </si>
  <si>
    <t xml:space="preserve"> 01  03  01  00  10  0000  710</t>
  </si>
  <si>
    <t xml:space="preserve"> 01  03  01  00  00  0000  800</t>
  </si>
  <si>
    <t xml:space="preserve"> 01  03  01  00  10  0000  810</t>
  </si>
  <si>
    <t xml:space="preserve"> 01  00  00  00  00  0000  00А</t>
  </si>
  <si>
    <t xml:space="preserve"> 01  05  00  00  00  0000  000</t>
  </si>
  <si>
    <t xml:space="preserve"> 01  05  00  00  00  0000  500</t>
  </si>
  <si>
    <t xml:space="preserve"> 01  05  02  00  00  0000  500</t>
  </si>
  <si>
    <t xml:space="preserve"> 01  05  02  01  00  0000  510</t>
  </si>
  <si>
    <t xml:space="preserve"> 01  05  02  01  10  0000  510</t>
  </si>
  <si>
    <t xml:space="preserve"> 01  05  00  00  00  0000  600</t>
  </si>
  <si>
    <t xml:space="preserve"> 01  05  02  00  00  0000  600</t>
  </si>
  <si>
    <t xml:space="preserve"> 01  05  02  01  10  0000  610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</si>
  <si>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</si>
  <si>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</si>
  <si>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 xml:space="preserve"> 01  02  00  00  00  0000  700</t>
  </si>
  <si>
    <t xml:space="preserve"> 01  02  00  00  10  0000  710</t>
  </si>
  <si>
    <t>2014 год</t>
  </si>
  <si>
    <t xml:space="preserve">ИСТОЧНИКИ ВНУТРЕННЕГО ФИНАНСИРОВАНИЯ ДЕФИЦИТА БЮДЖЕТА МУНИЦИПАЛЬНОГО ОБРАЗОВАНИЯ </t>
  </si>
  <si>
    <t>"ЕВПРАКСИНСКИЙ СЕЛЬСОВЕТ"  НА 2014год</t>
  </si>
  <si>
    <t>образования "Евпраксинский сельсовет" на 2014год"</t>
  </si>
  <si>
    <t>сельсовет"  "О Бюджете Муниципального</t>
  </si>
  <si>
    <t>Программа внутренних муниципальных заимствований муниципального образования «Евпраксинский сельсовет»» на 2014 год</t>
  </si>
  <si>
    <t xml:space="preserve">на приобретение автотранспортных средств       </t>
  </si>
  <si>
    <t>000  1 09 04030 01 0000 110</t>
  </si>
  <si>
    <t xml:space="preserve">Налог на пользователей автомобильных дорог     </t>
  </si>
  <si>
    <t>Прочие субсидии бюджетам поселений (строительство (реконструкция) автомобильных дорог общего пользования местного значения населенных пунктов Астраханской области)</t>
  </si>
  <si>
    <t>Прочие субсидии бюджетам поселений (ремонт (капитальный ремонт) автомобильных дорог общего пользования местного значения населенных пунктов Астраханской области)</t>
  </si>
  <si>
    <t>Прочие субсидии бюджетам поселений (капитальный ремонт дворовых территорий многоквартирных домов, проездов к дворовым территориям многоквартирных домов населенных пунктов Астраханской области)</t>
  </si>
  <si>
    <t xml:space="preserve"> 000 2 02 02999 10 0001 151</t>
  </si>
  <si>
    <t xml:space="preserve"> 000 2 02 02999 10 0002 151</t>
  </si>
  <si>
    <t xml:space="preserve"> 000 2 02 02999 10 0003 151</t>
  </si>
  <si>
    <t xml:space="preserve"> 000 2 02 02999 10 0004 151</t>
  </si>
  <si>
    <t>202 02999 10 0001 151</t>
  </si>
  <si>
    <t>202 02999 10 0002 151</t>
  </si>
  <si>
    <t>202 02999 10 0003 151</t>
  </si>
  <si>
    <t>202 02999 10 0004 151</t>
  </si>
  <si>
    <t>Прочие субсидии бюджетам поселений (проектирование и строительство (реконструкция) автомобильных дорог общего пользования и искусственных сооружений на них, направленных на прирост количества сельских населенных пунктов, обеспеченных постоянной связью с сетью дорог общего пользования по дорогам с твердым покрытием)</t>
  </si>
  <si>
    <t>000  1 09 04040 01 0000 110</t>
  </si>
  <si>
    <t>Налог  с  имущества,  переходящего   в   порядке</t>
  </si>
  <si>
    <t xml:space="preserve">наследования или дарения                       </t>
  </si>
  <si>
    <t>000  1 09 04050 00 0000 110</t>
  </si>
  <si>
    <t>Земельный налог  (по  обязательствам,  возникшим</t>
  </si>
  <si>
    <t xml:space="preserve">до 1 января 2006 года)                         </t>
  </si>
  <si>
    <t>000  1 09 04053 10 0000 110</t>
  </si>
  <si>
    <t>до  1  января  2006   года),   мобилизуемый   на</t>
  </si>
  <si>
    <t xml:space="preserve">территориях поселений                          </t>
  </si>
  <si>
    <t>000  1 11 05000 00 0000 120</t>
  </si>
  <si>
    <t>Доходы, получаемые в  виде  арендной  либо  иной</t>
  </si>
  <si>
    <t>платы  за  передачу  в  возмездное   пользование</t>
  </si>
  <si>
    <t>государственного и муниципального имущества  (за</t>
  </si>
  <si>
    <r>
      <t>"__</t>
    </r>
    <r>
      <rPr>
        <u val="single"/>
        <sz val="14"/>
        <rFont val="Times New Roman"/>
        <family val="1"/>
      </rPr>
      <t>19</t>
    </r>
    <r>
      <rPr>
        <sz val="14"/>
        <rFont val="Times New Roman"/>
        <family val="1"/>
      </rPr>
      <t>__" ____</t>
    </r>
    <r>
      <rPr>
        <u val="single"/>
        <sz val="14"/>
        <rFont val="Times New Roman"/>
        <family val="1"/>
      </rPr>
      <t>12</t>
    </r>
    <r>
      <rPr>
        <sz val="14"/>
        <rFont val="Times New Roman"/>
        <family val="1"/>
      </rPr>
      <t>_______ 2013г  № __</t>
    </r>
    <r>
      <rPr>
        <u val="single"/>
        <sz val="14"/>
        <rFont val="Times New Roman"/>
        <family val="1"/>
      </rPr>
      <t>40</t>
    </r>
    <r>
      <rPr>
        <sz val="14"/>
        <rFont val="Times New Roman"/>
        <family val="1"/>
      </rPr>
      <t>___</t>
    </r>
  </si>
  <si>
    <r>
      <t xml:space="preserve">"19"  </t>
    </r>
    <r>
      <rPr>
        <sz val="11"/>
        <rFont val="Arial"/>
        <family val="2"/>
      </rPr>
      <t xml:space="preserve">   __</t>
    </r>
    <r>
      <rPr>
        <u val="single"/>
        <sz val="11"/>
        <rFont val="Arial"/>
        <family val="2"/>
      </rPr>
      <t>12</t>
    </r>
    <r>
      <rPr>
        <sz val="11"/>
        <rFont val="Arial"/>
        <family val="2"/>
      </rPr>
      <t>__</t>
    </r>
    <r>
      <rPr>
        <u val="single"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2013г. №_</t>
    </r>
    <r>
      <rPr>
        <u val="single"/>
        <sz val="11"/>
        <rFont val="Arial"/>
        <family val="2"/>
      </rPr>
      <t>40</t>
    </r>
    <r>
      <rPr>
        <sz val="11"/>
        <rFont val="Arial"/>
        <family val="2"/>
      </rPr>
      <t>__</t>
    </r>
  </si>
  <si>
    <r>
      <t>"_19__ "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_12__  </t>
    </r>
    <r>
      <rPr>
        <sz val="12"/>
        <rFont val="Times New Roman"/>
        <family val="1"/>
      </rPr>
      <t xml:space="preserve"> 2013г. №_</t>
    </r>
    <r>
      <rPr>
        <u val="single"/>
        <sz val="12"/>
        <rFont val="Times New Roman"/>
        <family val="1"/>
      </rPr>
      <t>40</t>
    </r>
    <r>
      <rPr>
        <sz val="12"/>
        <rFont val="Times New Roman"/>
        <family val="1"/>
      </rPr>
      <t>_</t>
    </r>
  </si>
  <si>
    <r>
      <t>"19  "</t>
    </r>
    <r>
      <rPr>
        <sz val="10"/>
        <rFont val="Arial"/>
        <family val="0"/>
      </rPr>
      <t xml:space="preserve">   </t>
    </r>
    <r>
      <rPr>
        <u val="single"/>
        <sz val="10"/>
        <rFont val="Arial"/>
        <family val="2"/>
      </rPr>
      <t xml:space="preserve">  12  </t>
    </r>
    <r>
      <rPr>
        <sz val="10"/>
        <rFont val="Arial"/>
        <family val="0"/>
      </rPr>
      <t xml:space="preserve"> 2013г. №_</t>
    </r>
    <r>
      <rPr>
        <u val="single"/>
        <sz val="10"/>
        <rFont val="Arial"/>
        <family val="2"/>
      </rPr>
      <t>40</t>
    </r>
    <r>
      <rPr>
        <sz val="10"/>
        <rFont val="Arial"/>
        <family val="0"/>
      </rPr>
      <t>__</t>
    </r>
  </si>
  <si>
    <r>
      <t>"  _19_"</t>
    </r>
    <r>
      <rPr>
        <sz val="8"/>
        <rFont val="Times New Roman"/>
        <family val="1"/>
      </rPr>
      <t xml:space="preserve"> </t>
    </r>
    <r>
      <rPr>
        <u val="single"/>
        <sz val="8"/>
        <rFont val="Times New Roman"/>
        <family val="1"/>
      </rPr>
      <t xml:space="preserve">  _12__  </t>
    </r>
    <r>
      <rPr>
        <sz val="8"/>
        <rFont val="Times New Roman"/>
        <family val="1"/>
      </rPr>
      <t xml:space="preserve"> 2013г. №_</t>
    </r>
    <r>
      <rPr>
        <u val="single"/>
        <sz val="8"/>
        <rFont val="Times New Roman"/>
        <family val="1"/>
      </rPr>
      <t>40</t>
    </r>
  </si>
  <si>
    <r>
      <t>" 19 "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_12__   </t>
    </r>
    <r>
      <rPr>
        <sz val="13"/>
        <rFont val="Times New Roman"/>
        <family val="1"/>
      </rPr>
      <t xml:space="preserve"> 2013г. № </t>
    </r>
    <r>
      <rPr>
        <u val="single"/>
        <sz val="13"/>
        <rFont val="Times New Roman"/>
        <family val="1"/>
      </rPr>
      <t>40</t>
    </r>
    <r>
      <rPr>
        <sz val="13"/>
        <rFont val="Times New Roman"/>
        <family val="1"/>
      </rPr>
      <t>_</t>
    </r>
  </si>
  <si>
    <t>исключением  имущества  бюджетных  и  автономных</t>
  </si>
  <si>
    <t>учреждений, а также имущества государственных  и</t>
  </si>
  <si>
    <t>муниципальных  унитарных  предприятий,   в   том</t>
  </si>
  <si>
    <t xml:space="preserve">числе казенных)                                </t>
  </si>
  <si>
    <t>000  1 11 05010 00 0000 120</t>
  </si>
  <si>
    <t>Доходы, получаемые  в  виде  арендной  платы  за</t>
  </si>
  <si>
    <t>земельные        участки,        государственная</t>
  </si>
  <si>
    <t>собственность  на  которые  не  разграничена,  а</t>
  </si>
  <si>
    <t>также средства от продажи  права  на  заключение</t>
  </si>
  <si>
    <t xml:space="preserve">договоров аренды указанных земельных участков  </t>
  </si>
  <si>
    <t>000  1 11 05013 10 0000 120</t>
  </si>
  <si>
    <t>собственность  на  которые  не  разграничена,  и</t>
  </si>
  <si>
    <t>которые  расположены  в  границах  поселений,  а</t>
  </si>
  <si>
    <t>000  1 11 05035 05 0000 120</t>
  </si>
  <si>
    <t>Доходы   от   сдачи    в    аренду    имущества,</t>
  </si>
  <si>
    <t>находящегося в  оперативном  управлении  органов</t>
  </si>
  <si>
    <t>управления  муниципальных  районов  и  созданных</t>
  </si>
  <si>
    <t>ими   учреждений   (за   исключением   имущества</t>
  </si>
  <si>
    <t>муниципальных     бюджетных     и     автономных</t>
  </si>
  <si>
    <t xml:space="preserve">учреждений)                                    </t>
  </si>
  <si>
    <t>000  1 11 05035 10 0000 120</t>
  </si>
  <si>
    <t>управления поселений и созданных ими  учреждений</t>
  </si>
  <si>
    <t>(за    исключением    имущества    муниципальных</t>
  </si>
  <si>
    <t xml:space="preserve">бюджетных и автономных учреждений)             </t>
  </si>
  <si>
    <t>000  1 13 00000 00 0000 000</t>
  </si>
  <si>
    <t>ДОХОДЫ  ОТ  ОКАЗАНИЯ  ПЛАТНЫХ  УСЛУГ  (РАБОТ)  И</t>
  </si>
  <si>
    <t xml:space="preserve">КОМПЕНСАЦИИ ЗАТРАТ ГОСУДАРСТВА                 </t>
  </si>
  <si>
    <t>000  1 13 01000 00 0000 130</t>
  </si>
  <si>
    <t xml:space="preserve">Доходы от оказания платных услуг (работ)       </t>
  </si>
  <si>
    <t>000  1 13 01990 00 0000 130</t>
  </si>
  <si>
    <t>Прочие доходы от оказания платных услуг (работ)</t>
  </si>
  <si>
    <t>000  1 13 01995 10 0000 130</t>
  </si>
  <si>
    <t>Прочие доходы от оказания платных услуг  (работ)</t>
  </si>
  <si>
    <t xml:space="preserve">получателями средств бюджетов поселений        </t>
  </si>
  <si>
    <t>000  1 13 02000 00 0000 130</t>
  </si>
  <si>
    <t xml:space="preserve">Доходы от компенсации затрат государства       </t>
  </si>
  <si>
    <t>000  1 13 02065 10 0000 130</t>
  </si>
  <si>
    <t>Доходы,   поступающие   в   порядке   возмещения</t>
  </si>
  <si>
    <t>расходов, понесенных  в  связи  с  эксплуатацией</t>
  </si>
  <si>
    <t xml:space="preserve">имущества поселений                            </t>
  </si>
  <si>
    <t>000  1 13 02995 10 0000 130</t>
  </si>
  <si>
    <t>Прочие доходы  от  компенсации  затрат  бюджетов</t>
  </si>
  <si>
    <t>000  1 14 00000 00 0000 000</t>
  </si>
  <si>
    <t>ДОХОДЫ ОТ ПРОДАЖИ МАТЕРИАЛЬНЫХ И  НЕМАТЕРИАЛЬНЫХ</t>
  </si>
  <si>
    <t xml:space="preserve">АКТИВОВ                                        </t>
  </si>
  <si>
    <t>000  1 14 01000 00 0000 410</t>
  </si>
  <si>
    <t xml:space="preserve">Доходы от продажи квартир                       </t>
  </si>
  <si>
    <t>000  1 14 01050 10 0000 410</t>
  </si>
  <si>
    <t>520 15 00</t>
  </si>
  <si>
    <t>Доходы  от  продажи   квартир,   находящихся   в</t>
  </si>
  <si>
    <t xml:space="preserve">собственности поселений                        </t>
  </si>
  <si>
    <t>000  1 14 02050 10 0000 410</t>
  </si>
  <si>
    <t>Доходы от реализации имущества,  находящегося  в</t>
  </si>
  <si>
    <t>собственности    поселений    (за    исключением</t>
  </si>
  <si>
    <t>имущества муниципальных бюджетных  и  автономных</t>
  </si>
  <si>
    <t>учреждений,  а  также  имущества   муниципальных</t>
  </si>
  <si>
    <t>унитарных предприятий, в том числе казенных),  в</t>
  </si>
  <si>
    <t>части реализации основных средств по  указанному</t>
  </si>
  <si>
    <t xml:space="preserve">имуществу                                      </t>
  </si>
  <si>
    <t>000  1 14 02052 10 0000 410</t>
  </si>
  <si>
    <t>оперативном управлении  учреждений,  находящихся</t>
  </si>
  <si>
    <t>в  ведении  органов  управления  поселений   (за</t>
  </si>
  <si>
    <t>исключением имущества муниципальных бюджетных  и</t>
  </si>
  <si>
    <t>автономных  учреждений),  в   части   реализации</t>
  </si>
  <si>
    <t xml:space="preserve">основных средств по указанному имуществу       </t>
  </si>
  <si>
    <t>000  1 14 02053 10 0000 410</t>
  </si>
  <si>
    <t>Доходы   от    реализации    иного    имущества,</t>
  </si>
  <si>
    <t>находящегося  в  собственности   поселений   (за</t>
  </si>
  <si>
    <t>Мероприятия по исполнению наказов избирателей депутатам Думы АО на 2012год</t>
  </si>
  <si>
    <t>автономных   учреждений,   а   также   имущества</t>
  </si>
  <si>
    <t>числе казенных),  в  части  реализации  основных</t>
  </si>
  <si>
    <t xml:space="preserve">средств по указанному имуществу                </t>
  </si>
  <si>
    <t>000  1 14 02050 10 0000 440</t>
  </si>
  <si>
    <t>части   реализации   материальных   запасов   по</t>
  </si>
  <si>
    <t xml:space="preserve">указанному имуществу                           </t>
  </si>
  <si>
    <t>000  1 14 02052 10 0000 440</t>
  </si>
  <si>
    <t xml:space="preserve">материальных запасов по указанному имуществу   </t>
  </si>
  <si>
    <t>000  1 14 02053 10 0000 440</t>
  </si>
  <si>
    <t>числе    казенных),    в    части     реализации</t>
  </si>
  <si>
    <t>000  1 14 06000 00 0000 430</t>
  </si>
  <si>
    <t>Доходы   от    продажи    земельных    участков,</t>
  </si>
  <si>
    <t>находящихся в  государственной  и  муниципальной</t>
  </si>
  <si>
    <t>собственности    (за    исключением    земельных</t>
  </si>
  <si>
    <t xml:space="preserve">участков бюджетных и автономных учреждений)    </t>
  </si>
  <si>
    <t>000  1 14 06010 00 0000 430</t>
  </si>
  <si>
    <t>государственная  собственность  на  которые   не</t>
  </si>
  <si>
    <t xml:space="preserve">разграничена                                   </t>
  </si>
  <si>
    <t>000  1 14 06013 10 0000 430</t>
  </si>
  <si>
    <t>разграничена и которые  расположены  в  границах</t>
  </si>
  <si>
    <t>000  1 14 06020 00 0000 430</t>
  </si>
  <si>
    <t>000  1 14 06025 10 0000 430</t>
  </si>
  <si>
    <t>находящихся  в   собственности   поселений   (за</t>
  </si>
  <si>
    <t>исключением  земельных  участков   муниципальных</t>
  </si>
  <si>
    <t>000  1 14 06033 10 0000 430</t>
  </si>
  <si>
    <t>Доходы от продажи  земельных  участков,  которые</t>
  </si>
  <si>
    <t>расположены в границах  поселений,  находятся  в</t>
  </si>
  <si>
    <t>федеральной   собственности   и    осуществление</t>
  </si>
  <si>
    <t>полномочий   по   управлению   и    распоряжению</t>
  </si>
  <si>
    <t>которыми   передано   органам    государственной</t>
  </si>
  <si>
    <t xml:space="preserve">власти субъектов РФ                            </t>
  </si>
  <si>
    <t>000  1 14 07030 10 0000 410</t>
  </si>
  <si>
    <t>Доходы   от   продажи   недвижимого    имущества</t>
  </si>
  <si>
    <t>одновременно   с   занятыми   такими   объектами</t>
  </si>
  <si>
    <t>недвижимого  имущества   земельными   участками,</t>
  </si>
  <si>
    <t>которые  расположены   в   границах   поселений,</t>
  </si>
  <si>
    <t>находятся   в   федеральной   собственности    и</t>
  </si>
  <si>
    <t>осуществление   полномочий   по   управлению   и</t>
  </si>
  <si>
    <t>распоряжению    которыми    передано     органам</t>
  </si>
  <si>
    <t xml:space="preserve">государственной власти субъектов РФ            </t>
  </si>
  <si>
    <t>000  1 16 30000 01 0000 140</t>
  </si>
  <si>
    <t>Денежные взыскания (штрафы) за правонарушения  в</t>
  </si>
  <si>
    <t xml:space="preserve">области дорожного движения                     </t>
  </si>
  <si>
    <t>000  1 16 30015 01 0000 140</t>
  </si>
  <si>
    <t>Денежные взыскания (штрафы) за нарушение  правил</t>
  </si>
  <si>
    <t>Средства, передаваемые из бюджета Астраханской области муниципальным образованиям на проведение противопаводковых мероприятий</t>
  </si>
  <si>
    <t>перевозки   крупногабаритных   и    тяжеловесных</t>
  </si>
  <si>
    <t>грузов   по   автомобильным    дорогам    общего</t>
  </si>
  <si>
    <t xml:space="preserve">пользования местного значения поселений        </t>
  </si>
  <si>
    <t>000  1 17 00000 00 0000 000</t>
  </si>
  <si>
    <t xml:space="preserve">ПРОЧИЕ НЕНАЛОГОВЫЕ ДОХОДЫ                      </t>
  </si>
  <si>
    <t>000  1 17 01000 00 0000 180</t>
  </si>
  <si>
    <t>Код источника финансирования по КИВФ, КИВнФ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</si>
  <si>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</si>
  <si>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</si>
  <si>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</si>
  <si>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</si>
  <si>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</si>
  <si>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</si>
  <si>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</si>
  <si>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</si>
  <si>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01  05  02  01  00  0000  610</t>
  </si>
  <si>
    <t>Уменьшение прочих остатков денежных средств бюджетов поселений</t>
  </si>
  <si>
    <t xml:space="preserve">Перечень кодов бюджетной классификации,администрируемых администрацией  муниципального образования «Евпраксинский сельсовет» на 2014 год </t>
  </si>
  <si>
    <t xml:space="preserve">Прочие закупки товаров, работ, услуг для обеспечения государственных (муниципальных) нужд </t>
  </si>
  <si>
    <t xml:space="preserve">Невыясненные поступления                       </t>
  </si>
  <si>
    <t>000  1 17 01050 10 0000 180</t>
  </si>
  <si>
    <t>Невыясненные поступления, зачисляемые в  бюджеты</t>
  </si>
  <si>
    <t>000  1 17 05000 00 0000 180</t>
  </si>
  <si>
    <t xml:space="preserve">Прочие неналоговые доходы                      </t>
  </si>
  <si>
    <t>000  1 17 05050 10 0000 180</t>
  </si>
  <si>
    <t xml:space="preserve">Прочие неналоговые доходы бюджетов поселений   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</si>
  <si>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</si>
  <si>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НК РФ</t>
  </si>
  <si>
    <t>1403</t>
  </si>
  <si>
    <t xml:space="preserve">997 00 00 </t>
  </si>
  <si>
    <t>Налог на имущество организаций по имуществу,  не входящую в единую систему газоснабжения</t>
  </si>
  <si>
    <t>Налог на  имущество  организаций  по  имуществу, входящему в единую систему газоснабжения</t>
  </si>
  <si>
    <t>ЗАДОЛЖЕННОСТЬ  И   ПЕРЕРАСЧЕТЫ   ПО   ОТМЕНЕННЫМ НАЛОГАМ, СБОРАМ И ИНЫМ ОБЯЗАТЕЛЬНЫМ ПЛАТЕЖАМ</t>
  </si>
  <si>
    <t>000 109 04053 10 0000 110</t>
  </si>
  <si>
    <t>Земельный налог  (по  обязательствам,  возникшим до 1января 2006года), мобилизуемый на территориях поселений</t>
  </si>
  <si>
    <t xml:space="preserve"> 000 1 11 05013 10 0000 120</t>
  </si>
  <si>
    <t>ДОХОДЫ  ОТ  ОКАЗАНИЯ  ПЛАТНЫХ  УСЛУГ  (РАБОТ)  И КОМПЕНСАЦИИ ЗАТРАТ ГОСУДАРСТВА</t>
  </si>
  <si>
    <t>Прочие доходы от оказания платных услуг  (работ) получателями средств бюджетами поселений</t>
  </si>
  <si>
    <t>Прочие доходы  от  компенсации  затрат  бюджетов поселений</t>
  </si>
  <si>
    <t>999 51 18</t>
  </si>
  <si>
    <t>Доходы,   поступающие   в   порядке   возмещения расходов, понесенных в связи с эксплуатацией имущества поселений</t>
  </si>
  <si>
    <t>ДОХОДЫ ОТ ПРОДАЖИ МАТЕРИАЛЬНЫХ И  НЕМАТЕРИАЛЬНЫХ АКТИВОВ</t>
  </si>
  <si>
    <t>Доходы от реализации имущества, 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</si>
  <si>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 находящегося 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</si>
  <si>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 имущества,  находящегося 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</si>
  <si>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</si>
  <si>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  от    продажи    земельных    участков, государственная собственность которых не разграничена и которые расположены в границах поселений</t>
  </si>
  <si>
    <t>Доходы   от    продажи    земельных    участков, находящихся в собственности поселений(за исключением земельных участков бюджетных и автономных учреждений)</t>
  </si>
  <si>
    <t>Денежные взыскания (штрафы) за правонарушения  в области дорожного движения</t>
  </si>
  <si>
    <t>Денежные взыскания (штрафы) за нарушение  правил перевозки крупногабаритных и тяжеловесных грузов по автомобильным дорогам общего пользования местного значения поселений</t>
  </si>
  <si>
    <t>Невыясненные поступления, зачисляемые  в бюджеты поселений</t>
  </si>
  <si>
    <t>Прочие  неналоговые доходы бюджетов поселений</t>
  </si>
  <si>
    <t>Прочие мероприятия по благоустройству сельских поселений</t>
  </si>
  <si>
    <t>Контрольно-счетный орган</t>
  </si>
  <si>
    <t xml:space="preserve">219 05000 10 0000 151 </t>
  </si>
  <si>
    <t>Кредиты коммерческих организаций</t>
  </si>
  <si>
    <t>привлечение</t>
  </si>
  <si>
    <t>погашение</t>
  </si>
  <si>
    <t>Код раздела</t>
  </si>
  <si>
    <t>Код подраздела</t>
  </si>
  <si>
    <t>Код целевой статьи расходов</t>
  </si>
  <si>
    <t>Код вида расходов</t>
  </si>
  <si>
    <t>ВСЕГО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</si>
  <si>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</si>
  <si>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</si>
  <si>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</si>
  <si>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</si>
  <si>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</si>
  <si>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</si>
  <si>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</si>
  <si>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</si>
  <si>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002 04 00</t>
  </si>
  <si>
    <t>013</t>
  </si>
  <si>
    <t>0106</t>
  </si>
  <si>
    <t>ОЦП "Реформирование бюджетного процесса"</t>
  </si>
  <si>
    <t>522 98 09</t>
  </si>
  <si>
    <t xml:space="preserve">  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</si>
  <si>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</si>
  <si>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</si>
  <si>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</si>
  <si>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</si>
  <si>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функций органов местного самоуправления, связанных с общегосударственным управлением</t>
  </si>
  <si>
    <t>092 99 00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</si>
  <si>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</si>
  <si>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</si>
  <si>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</si>
  <si>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</si>
  <si>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</si>
  <si>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04</t>
  </si>
  <si>
    <t>Общеэкономические вопросы</t>
  </si>
  <si>
    <t>0401</t>
  </si>
  <si>
    <t>0405</t>
  </si>
  <si>
    <t>Другие вопросы в области национальной экономики</t>
  </si>
  <si>
    <t>0412</t>
  </si>
  <si>
    <t>338 00 00</t>
  </si>
  <si>
    <t xml:space="preserve">Муниципальная целевая программа" Развитие дорожного хозяйства Приволжского района на 2012-2016гг" (средства поселения) </t>
  </si>
  <si>
    <t>Муниципальные гарантии, предоставленные предприятиям и организациям муниципального образования "Евпраксинский сельсовет" для обеспечения исполнения их обязательств перед третьими лицами</t>
  </si>
  <si>
    <t>05</t>
  </si>
  <si>
    <t>0503</t>
  </si>
  <si>
    <t>910</t>
  </si>
  <si>
    <t>Культура, кинематография и средства массовой информации</t>
  </si>
  <si>
    <t>08</t>
  </si>
  <si>
    <t>0801</t>
  </si>
  <si>
    <t>440 00 00</t>
  </si>
  <si>
    <t>440 99 00</t>
  </si>
  <si>
    <t>Физическая культура и спорт</t>
  </si>
  <si>
    <t>1003</t>
  </si>
  <si>
    <t>11</t>
  </si>
  <si>
    <t>Обеспечение мероприятий по капитальному ремонту многоквартирных домов за счет средств бюджетов</t>
  </si>
  <si>
    <t>098 02 01</t>
  </si>
  <si>
    <t>Иные субсидии</t>
  </si>
  <si>
    <t>018</t>
  </si>
  <si>
    <t xml:space="preserve">000 108 07175 01 0000 110 </t>
  </si>
  <si>
    <t>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зачисляемая в бюджеты поселений</t>
  </si>
  <si>
    <t>Осуществление первичного воинского учета на территориях, где отсутствуют военные комиссариаты</t>
  </si>
  <si>
    <t>0111</t>
  </si>
  <si>
    <t>0113</t>
  </si>
  <si>
    <t>02</t>
  </si>
  <si>
    <t>Мобилизационная и вневойсковая подготовка</t>
  </si>
  <si>
    <t>0203</t>
  </si>
  <si>
    <t>Реализация функций органов местного самоуправления, связанных с проведением оплачиваемых общественных работ</t>
  </si>
  <si>
    <t>510 10 00</t>
  </si>
  <si>
    <t>0501</t>
  </si>
  <si>
    <t>14</t>
  </si>
  <si>
    <t>1101</t>
  </si>
  <si>
    <t>1001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</si>
  <si>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</si>
  <si>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</si>
  <si>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</si>
  <si>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247 99 00</t>
  </si>
  <si>
    <t>0502</t>
  </si>
  <si>
    <t>Коммунальное хозяйство</t>
  </si>
  <si>
    <t>351 05 00</t>
  </si>
  <si>
    <t>Благоустройство</t>
  </si>
  <si>
    <t>600 01 00</t>
  </si>
  <si>
    <t>600 02 00</t>
  </si>
  <si>
    <t>600 04 00</t>
  </si>
  <si>
    <t>1000</t>
  </si>
  <si>
    <t>Физкультурно-оздоровительная работа</t>
  </si>
  <si>
    <t>512 00 00</t>
  </si>
  <si>
    <t xml:space="preserve">512 00 00 </t>
  </si>
  <si>
    <t>247 10 00</t>
  </si>
  <si>
    <t>Противопожарные мероприятия</t>
  </si>
  <si>
    <t>Вид доходов и вид источников внутреннего финансирования дефицита бюджета</t>
  </si>
  <si>
    <t xml:space="preserve">Код главного администратора доходов и источников внутреннего финансирования дефицита бюджета  </t>
  </si>
  <si>
    <t>Наименование кодов доходов бюджета и источников внутреннего финансирования  дефицита бюджета</t>
  </si>
  <si>
    <t>II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</si>
  <si>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частных нотариусов,занимающихся частной практикой , адвокатов,учредивщих адвокатские кабинеты и других лиц, занимающихся частной практикой в соответствии со статьей 227 НК РФ (сумма платежа,перерасчеты,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</si>
  <si>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в соответствии со статьей 228 НК РФ(сумма платежа,перерасчеты,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</si>
  <si>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</si>
  <si>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202 04012 10 0000 151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</si>
  <si>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</si>
  <si>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</si>
  <si>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</si>
  <si>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</si>
  <si>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500</t>
  </si>
  <si>
    <t>Межбюджетные трансферты</t>
  </si>
  <si>
    <t>Муниципальная целевая программа "Развитие сельского хозяйства в Приволжском районе в 2013-2015 годах"</t>
  </si>
  <si>
    <t>600</t>
  </si>
  <si>
    <t>Предоставление субсидий бюджетным, автономным учреждениям и иным некоммерческим организациям</t>
  </si>
  <si>
    <t>Дворцы и дома культуры, другие учреждения культуры и средств массовой информации</t>
  </si>
  <si>
    <t>300</t>
  </si>
  <si>
    <t>Доплаты к пенсиям, дополнительное пенсионное обеспечение</t>
  </si>
  <si>
    <t>Социальное обеспечение и иные выплаты населению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</si>
  <si>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(почетные граждане)</t>
  </si>
  <si>
    <t>Физическая культура</t>
  </si>
  <si>
    <r>
      <t>"19  "</t>
    </r>
    <r>
      <rPr>
        <sz val="10"/>
        <rFont val="Arial"/>
        <family val="0"/>
      </rPr>
      <t xml:space="preserve"> _</t>
    </r>
    <r>
      <rPr>
        <b/>
        <u val="single"/>
        <sz val="10"/>
        <rFont val="Arial"/>
        <family val="2"/>
      </rPr>
      <t>12</t>
    </r>
    <r>
      <rPr>
        <sz val="10"/>
        <rFont val="Arial"/>
        <family val="0"/>
      </rPr>
      <t>_ 2013г. №___</t>
    </r>
  </si>
  <si>
    <t>Субвенции бюджетам поселений для осуществления полномочий по составлению протоколов</t>
  </si>
  <si>
    <t xml:space="preserve"> 000 2 02 03999 10 0000 151</t>
  </si>
  <si>
    <t xml:space="preserve">Прочие межбюджетные трансферты </t>
  </si>
  <si>
    <t xml:space="preserve"> 000 1 05 01010 00 0000 110</t>
  </si>
  <si>
    <t xml:space="preserve"> 000 1 05 01012 01 0000 110</t>
  </si>
  <si>
    <t xml:space="preserve"> 000 1 05 01020 00 0000 110</t>
  </si>
  <si>
    <t xml:space="preserve"> 000 1 05 01021 01 0000 110</t>
  </si>
  <si>
    <t xml:space="preserve"> 000 1 05 01022 01 0000 110</t>
  </si>
  <si>
    <t xml:space="preserve"> 000 1 05 03000 00 0000 110</t>
  </si>
  <si>
    <t xml:space="preserve"> 000 1 05 03010 01 0000 110</t>
  </si>
  <si>
    <t xml:space="preserve"> 000 1 05 03020 01 0000 110</t>
  </si>
  <si>
    <t>098 01 02</t>
  </si>
  <si>
    <t xml:space="preserve">000 219 05000 10 0000 151 </t>
  </si>
  <si>
    <t>Увеличение остатков средств бюджетов</t>
  </si>
  <si>
    <t>0409</t>
  </si>
  <si>
    <t>5221312</t>
  </si>
  <si>
    <t>7953400</t>
  </si>
  <si>
    <t>202 02088 10 0002 151</t>
  </si>
  <si>
    <t>202 02089 10 0002 151</t>
  </si>
  <si>
    <t>Увеличение прочих остатков средств бюджетов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</si>
</sst>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_(* #,##0.000_);_(* \(#,##0.000\);_(* &quot;-&quot;??_);_(@_)"/>
    <numFmt numFmtId="183" formatCode="_-* #,##0_р_._-;\-* #,##0_р_._-;_-* &quot;-&quot;??_р_._-;_-@_-"/>
    <numFmt numFmtId="184" formatCode="_-* #,##0.0_р_._-;\-* #,##0.0_р_._-;_-* &quot;-&quot;??_р_._-;_-@_-"/>
    <numFmt numFmtId="185" formatCode="#,##0.0000"/>
    <numFmt numFmtId="186" formatCode="0.000"/>
    <numFmt numFmtId="187" formatCode="0.0000"/>
    <numFmt numFmtId="188" formatCode="#,##0.0"/>
    <numFmt numFmtId="189" formatCode="_(* #,##0.0000_);_(* \(#,##0.0000\);_(* &quot;-&quot;??_);_(@_)"/>
    <numFmt numFmtId="190" formatCode="_-* #,##0.000_р_._-;\-* #,##0.000_р_._-;_-* &quot;-&quot;?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"/>
    <numFmt numFmtId="196" formatCode="#,##0.000000"/>
    <numFmt numFmtId="197" formatCode="0.00000"/>
  </numFmts>
  <fonts count="51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color indexed="10"/>
      <name val="Times New Roman"/>
      <family val="1"/>
    </font>
    <font>
      <sz val="8"/>
      <color indexed="8"/>
      <name val="Arial Cyr"/>
      <family val="0"/>
    </font>
    <font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4"/>
      <color indexed="10"/>
      <name val="Times New Roman"/>
      <family val="1"/>
    </font>
    <font>
      <u val="single"/>
      <sz val="8"/>
      <name val="Times New Roman"/>
      <family val="1"/>
    </font>
    <font>
      <sz val="11"/>
      <color indexed="10"/>
      <name val="Times New Roman"/>
      <family val="1"/>
    </font>
    <font>
      <b/>
      <u val="single"/>
      <sz val="10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183" fontId="3" fillId="0" borderId="0" xfId="62" applyNumberFormat="1" applyFont="1" applyFill="1" applyAlignment="1" applyProtection="1">
      <alignment/>
      <protection/>
    </xf>
    <xf numFmtId="183" fontId="3" fillId="0" borderId="0" xfId="62" applyNumberFormat="1" applyFont="1" applyFill="1" applyBorder="1" applyAlignment="1" applyProtection="1">
      <alignment/>
      <protection/>
    </xf>
    <xf numFmtId="184" fontId="3" fillId="0" borderId="0" xfId="62" applyNumberFormat="1" applyFont="1" applyFill="1" applyAlignment="1" applyProtection="1">
      <alignment/>
      <protection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indent="15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182" fontId="9" fillId="0" borderId="0" xfId="62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186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Alignment="1">
      <alignment horizontal="center" vertical="center"/>
    </xf>
    <xf numFmtId="181" fontId="11" fillId="0" borderId="0" xfId="0" applyNumberFormat="1" applyFont="1" applyFill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0" fontId="4" fillId="0" borderId="17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181" fontId="4" fillId="0" borderId="18" xfId="0" applyNumberFormat="1" applyFont="1" applyBorder="1" applyAlignment="1">
      <alignment horizontal="right"/>
    </xf>
    <xf numFmtId="181" fontId="15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13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16" fillId="0" borderId="21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vertical="center"/>
    </xf>
    <xf numFmtId="186" fontId="11" fillId="0" borderId="2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wrapText="1"/>
    </xf>
    <xf numFmtId="4" fontId="13" fillId="0" borderId="22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49" fontId="20" fillId="0" borderId="10" xfId="53" applyNumberFormat="1" applyFont="1" applyBorder="1" applyAlignment="1">
      <alignment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188" fontId="20" fillId="0" borderId="10" xfId="53" applyNumberFormat="1" applyFont="1" applyBorder="1" applyAlignment="1">
      <alignment/>
      <protection/>
    </xf>
    <xf numFmtId="0" fontId="9" fillId="0" borderId="10" xfId="0" applyFont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8" fillId="0" borderId="0" xfId="0" applyFont="1" applyAlignment="1">
      <alignment/>
    </xf>
    <xf numFmtId="181" fontId="2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29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right"/>
    </xf>
    <xf numFmtId="180" fontId="0" fillId="0" borderId="10" xfId="0" applyNumberFormat="1" applyBorder="1" applyAlignment="1">
      <alignment horizontal="right" vertical="center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left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justify" vertical="top" wrapText="1"/>
    </xf>
    <xf numFmtId="0" fontId="16" fillId="0" borderId="26" xfId="0" applyFont="1" applyBorder="1" applyAlignment="1">
      <alignment wrapText="1"/>
    </xf>
    <xf numFmtId="0" fontId="16" fillId="0" borderId="26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181" fontId="13" fillId="0" borderId="18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29" xfId="0" applyFont="1" applyBorder="1" applyAlignment="1">
      <alignment wrapText="1"/>
    </xf>
    <xf numFmtId="0" fontId="11" fillId="0" borderId="30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vertical="center"/>
    </xf>
    <xf numFmtId="186" fontId="11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186" fontId="8" fillId="0" borderId="3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horizontal="center" vertical="center" wrapText="1"/>
    </xf>
    <xf numFmtId="180" fontId="8" fillId="0" borderId="18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186" fontId="8" fillId="0" borderId="18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NumberFormat="1" applyFont="1" applyBorder="1" applyAlignment="1">
      <alignment horizontal="left" vertical="center" wrapText="1"/>
    </xf>
    <xf numFmtId="180" fontId="30" fillId="0" borderId="18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180" fontId="8" fillId="0" borderId="22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4" fontId="20" fillId="0" borderId="10" xfId="53" applyNumberFormat="1" applyFont="1" applyBorder="1" applyAlignment="1">
      <alignment/>
      <protection/>
    </xf>
    <xf numFmtId="0" fontId="16" fillId="0" borderId="35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2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 wrapText="1"/>
      <protection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justify" vertical="top" wrapText="1"/>
    </xf>
    <xf numFmtId="0" fontId="27" fillId="0" borderId="0" xfId="0" applyFont="1" applyAlignment="1">
      <alignment horizontal="center" wrapText="1"/>
    </xf>
    <xf numFmtId="0" fontId="16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justify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4"/>
  <sheetViews>
    <sheetView zoomScalePageLayoutView="0" workbookViewId="0" topLeftCell="A100">
      <selection activeCell="J13" sqref="J13"/>
    </sheetView>
  </sheetViews>
  <sheetFormatPr defaultColWidth="9.140625" defaultRowHeight="12.75"/>
  <cols>
    <col min="1" max="1" width="29.57421875" style="0" customWidth="1"/>
    <col min="6" max="6" width="13.421875" style="0" customWidth="1"/>
  </cols>
  <sheetData>
    <row r="1" spans="1:2" ht="12.75">
      <c r="A1" t="s">
        <v>260</v>
      </c>
      <c r="B1" t="s">
        <v>261</v>
      </c>
    </row>
    <row r="2" spans="1:2" ht="12.75">
      <c r="A2" t="s">
        <v>262</v>
      </c>
      <c r="B2" t="s">
        <v>263</v>
      </c>
    </row>
    <row r="3" ht="12.75">
      <c r="B3" t="s">
        <v>264</v>
      </c>
    </row>
    <row r="4" ht="12.75">
      <c r="B4" t="s">
        <v>265</v>
      </c>
    </row>
    <row r="5" ht="12.75">
      <c r="B5" t="s">
        <v>266</v>
      </c>
    </row>
    <row r="6" ht="12.75">
      <c r="B6" t="s">
        <v>267</v>
      </c>
    </row>
    <row r="7" spans="1:2" ht="12.75">
      <c r="A7" t="s">
        <v>268</v>
      </c>
      <c r="B7" t="s">
        <v>263</v>
      </c>
    </row>
    <row r="8" ht="12.75">
      <c r="B8" t="s">
        <v>269</v>
      </c>
    </row>
    <row r="9" ht="12.75">
      <c r="B9" t="s">
        <v>270</v>
      </c>
    </row>
    <row r="10" ht="12.75">
      <c r="B10" t="s">
        <v>271</v>
      </c>
    </row>
    <row r="11" ht="12.75">
      <c r="B11" t="s">
        <v>272</v>
      </c>
    </row>
    <row r="12" ht="12.75">
      <c r="B12" t="s">
        <v>273</v>
      </c>
    </row>
    <row r="13" ht="12.75">
      <c r="B13" t="s">
        <v>275</v>
      </c>
    </row>
    <row r="14" ht="12.75">
      <c r="B14" t="s">
        <v>276</v>
      </c>
    </row>
    <row r="15" spans="1:2" ht="12.75">
      <c r="A15" t="s">
        <v>277</v>
      </c>
      <c r="B15" t="s">
        <v>263</v>
      </c>
    </row>
    <row r="16" ht="12.75">
      <c r="B16" t="s">
        <v>278</v>
      </c>
    </row>
    <row r="17" ht="12.75">
      <c r="B17" t="s">
        <v>279</v>
      </c>
    </row>
    <row r="18" spans="1:2" ht="12.75">
      <c r="A18" t="s">
        <v>280</v>
      </c>
      <c r="B18" t="s">
        <v>281</v>
      </c>
    </row>
    <row r="19" spans="1:2" ht="12.75">
      <c r="A19" t="s">
        <v>282</v>
      </c>
      <c r="B19" t="s">
        <v>283</v>
      </c>
    </row>
    <row r="20" spans="1:2" ht="12.75">
      <c r="A20" t="s">
        <v>284</v>
      </c>
      <c r="B20" t="s">
        <v>285</v>
      </c>
    </row>
    <row r="21" ht="12.75">
      <c r="B21" t="s">
        <v>286</v>
      </c>
    </row>
    <row r="22" ht="12.75">
      <c r="B22" t="s">
        <v>287</v>
      </c>
    </row>
    <row r="23" ht="12.75">
      <c r="B23" t="s">
        <v>288</v>
      </c>
    </row>
    <row r="24" spans="1:2" ht="12.75">
      <c r="A24" t="s">
        <v>289</v>
      </c>
      <c r="B24" t="s">
        <v>290</v>
      </c>
    </row>
    <row r="25" spans="1:2" ht="12.75">
      <c r="A25" t="s">
        <v>291</v>
      </c>
      <c r="B25" t="s">
        <v>292</v>
      </c>
    </row>
    <row r="26" ht="12.75">
      <c r="B26" t="s">
        <v>293</v>
      </c>
    </row>
    <row r="27" spans="1:2" ht="12.75">
      <c r="A27" t="s">
        <v>294</v>
      </c>
      <c r="B27" t="s">
        <v>295</v>
      </c>
    </row>
    <row r="28" ht="12.75">
      <c r="B28" t="s">
        <v>293</v>
      </c>
    </row>
    <row r="29" spans="1:2" ht="12.75">
      <c r="A29" t="s">
        <v>297</v>
      </c>
      <c r="B29" t="s">
        <v>298</v>
      </c>
    </row>
    <row r="30" spans="1:2" ht="12.75">
      <c r="A30" t="s">
        <v>299</v>
      </c>
      <c r="B30" t="s">
        <v>300</v>
      </c>
    </row>
    <row r="31" ht="12.75">
      <c r="B31" t="s">
        <v>301</v>
      </c>
    </row>
    <row r="32" ht="12.75">
      <c r="B32" t="s">
        <v>302</v>
      </c>
    </row>
    <row r="33" spans="1:2" ht="12.75">
      <c r="A33" t="s">
        <v>303</v>
      </c>
      <c r="B33" t="s">
        <v>300</v>
      </c>
    </row>
    <row r="34" ht="12.75">
      <c r="B34" t="s">
        <v>301</v>
      </c>
    </row>
    <row r="35" ht="12.75">
      <c r="B35" t="s">
        <v>304</v>
      </c>
    </row>
    <row r="36" ht="12.75">
      <c r="B36" t="s">
        <v>305</v>
      </c>
    </row>
    <row r="37" ht="12.75">
      <c r="B37" t="s">
        <v>306</v>
      </c>
    </row>
    <row r="38" spans="1:2" ht="12.75">
      <c r="A38" t="s">
        <v>307</v>
      </c>
      <c r="B38" t="s">
        <v>300</v>
      </c>
    </row>
    <row r="39" ht="12.75">
      <c r="B39" t="s">
        <v>308</v>
      </c>
    </row>
    <row r="40" ht="12.75">
      <c r="B40" t="s">
        <v>309</v>
      </c>
    </row>
    <row r="41" spans="1:2" ht="12.75">
      <c r="A41" t="s">
        <v>310</v>
      </c>
      <c r="B41" t="s">
        <v>300</v>
      </c>
    </row>
    <row r="42" ht="12.75">
      <c r="B42" t="s">
        <v>308</v>
      </c>
    </row>
    <row r="43" ht="12.75">
      <c r="B43" t="s">
        <v>304</v>
      </c>
    </row>
    <row r="44" ht="12.75">
      <c r="B44" t="s">
        <v>305</v>
      </c>
    </row>
    <row r="45" ht="12.75">
      <c r="B45" t="s">
        <v>311</v>
      </c>
    </row>
    <row r="46" spans="1:2" ht="12.75">
      <c r="A46" t="s">
        <v>312</v>
      </c>
      <c r="B46" t="s">
        <v>313</v>
      </c>
    </row>
    <row r="47" spans="1:2" ht="12.75">
      <c r="A47" t="s">
        <v>314</v>
      </c>
      <c r="B47" t="s">
        <v>319</v>
      </c>
    </row>
    <row r="48" ht="12.75">
      <c r="B48" t="s">
        <v>320</v>
      </c>
    </row>
    <row r="49" ht="12.75">
      <c r="B49" t="s">
        <v>321</v>
      </c>
    </row>
    <row r="50" spans="1:2" ht="12.75">
      <c r="A50" t="s">
        <v>322</v>
      </c>
      <c r="B50" t="s">
        <v>319</v>
      </c>
    </row>
    <row r="51" ht="12.75">
      <c r="B51" t="s">
        <v>323</v>
      </c>
    </row>
    <row r="52" ht="12.75">
      <c r="B52" t="s">
        <v>324</v>
      </c>
    </row>
    <row r="53" ht="12.75">
      <c r="B53" t="s">
        <v>325</v>
      </c>
    </row>
    <row r="54" ht="12.75">
      <c r="B54" t="s">
        <v>326</v>
      </c>
    </row>
    <row r="55" ht="12.75">
      <c r="B55" t="s">
        <v>327</v>
      </c>
    </row>
    <row r="56" spans="1:2" ht="12.75">
      <c r="A56" t="s">
        <v>328</v>
      </c>
      <c r="B56" t="s">
        <v>329</v>
      </c>
    </row>
    <row r="57" ht="12.75">
      <c r="B57" t="s">
        <v>330</v>
      </c>
    </row>
    <row r="58" ht="12.75">
      <c r="B58" t="s">
        <v>331</v>
      </c>
    </row>
    <row r="59" ht="12.75">
      <c r="B59" t="s">
        <v>332</v>
      </c>
    </row>
    <row r="60" ht="12.75">
      <c r="B60" t="s">
        <v>333</v>
      </c>
    </row>
    <row r="61" ht="12.75">
      <c r="B61" t="s">
        <v>334</v>
      </c>
    </row>
    <row r="62" spans="1:2" ht="12.75">
      <c r="A62" t="s">
        <v>335</v>
      </c>
      <c r="B62" t="s">
        <v>329</v>
      </c>
    </row>
    <row r="63" ht="12.75">
      <c r="B63" t="s">
        <v>336</v>
      </c>
    </row>
    <row r="64" ht="12.75">
      <c r="B64" t="s">
        <v>337</v>
      </c>
    </row>
    <row r="65" spans="1:2" ht="12.75">
      <c r="A65" t="s">
        <v>338</v>
      </c>
      <c r="B65" t="s">
        <v>339</v>
      </c>
    </row>
    <row r="66" ht="12.75">
      <c r="B66" t="s">
        <v>340</v>
      </c>
    </row>
    <row r="67" ht="12.75">
      <c r="B67" t="s">
        <v>341</v>
      </c>
    </row>
    <row r="68" ht="12.75">
      <c r="B68" t="s">
        <v>342</v>
      </c>
    </row>
    <row r="69" ht="12.75">
      <c r="B69" t="s">
        <v>343</v>
      </c>
    </row>
    <row r="70" ht="12.75">
      <c r="B70" t="s">
        <v>344</v>
      </c>
    </row>
    <row r="71" spans="1:2" ht="12.75">
      <c r="A71" t="s">
        <v>345</v>
      </c>
      <c r="B71" t="s">
        <v>346</v>
      </c>
    </row>
    <row r="72" ht="12.75">
      <c r="B72" t="s">
        <v>347</v>
      </c>
    </row>
    <row r="73" spans="1:2" ht="12.75">
      <c r="A73" t="s">
        <v>348</v>
      </c>
      <c r="B73" t="s">
        <v>349</v>
      </c>
    </row>
    <row r="74" ht="12.75">
      <c r="B74" t="s">
        <v>350</v>
      </c>
    </row>
    <row r="75" spans="1:2" ht="12.75">
      <c r="A75" t="s">
        <v>351</v>
      </c>
      <c r="B75" t="s">
        <v>352</v>
      </c>
    </row>
    <row r="76" spans="1:2" ht="12.75">
      <c r="A76" t="s">
        <v>353</v>
      </c>
      <c r="B76" t="s">
        <v>354</v>
      </c>
    </row>
    <row r="77" spans="1:2" ht="12.75">
      <c r="A77" t="s">
        <v>355</v>
      </c>
      <c r="B77" t="s">
        <v>356</v>
      </c>
    </row>
    <row r="78" ht="12.75">
      <c r="B78" t="s">
        <v>392</v>
      </c>
    </row>
    <row r="79" spans="1:2" ht="12.75">
      <c r="A79" t="s">
        <v>393</v>
      </c>
      <c r="B79" t="s">
        <v>394</v>
      </c>
    </row>
    <row r="80" spans="1:2" ht="12.75">
      <c r="A80" t="s">
        <v>407</v>
      </c>
      <c r="B80" t="s">
        <v>408</v>
      </c>
    </row>
    <row r="81" ht="12.75">
      <c r="B81" t="s">
        <v>409</v>
      </c>
    </row>
    <row r="82" spans="1:2" ht="12.75">
      <c r="A82" t="s">
        <v>410</v>
      </c>
      <c r="B82" t="s">
        <v>411</v>
      </c>
    </row>
    <row r="83" ht="12.75">
      <c r="B83" t="s">
        <v>412</v>
      </c>
    </row>
    <row r="84" spans="1:2" ht="12.75">
      <c r="A84" t="s">
        <v>413</v>
      </c>
      <c r="B84" t="s">
        <v>411</v>
      </c>
    </row>
    <row r="85" ht="12.75">
      <c r="B85" t="s">
        <v>414</v>
      </c>
    </row>
    <row r="86" ht="12.75">
      <c r="B86" t="s">
        <v>415</v>
      </c>
    </row>
    <row r="87" spans="1:2" ht="12.75">
      <c r="A87" t="s">
        <v>416</v>
      </c>
      <c r="B87" t="s">
        <v>417</v>
      </c>
    </row>
    <row r="88" ht="12.75">
      <c r="B88" t="s">
        <v>418</v>
      </c>
    </row>
    <row r="89" ht="12.75">
      <c r="B89" t="s">
        <v>419</v>
      </c>
    </row>
    <row r="90" ht="12.75">
      <c r="B90" t="s">
        <v>426</v>
      </c>
    </row>
    <row r="91" ht="12.75">
      <c r="B91" t="s">
        <v>427</v>
      </c>
    </row>
    <row r="92" ht="12.75">
      <c r="B92" t="s">
        <v>428</v>
      </c>
    </row>
    <row r="93" ht="12.75">
      <c r="B93" t="s">
        <v>429</v>
      </c>
    </row>
    <row r="94" spans="1:2" ht="12.75">
      <c r="A94" t="s">
        <v>430</v>
      </c>
      <c r="B94" t="s">
        <v>431</v>
      </c>
    </row>
    <row r="95" ht="12.75">
      <c r="B95" t="s">
        <v>432</v>
      </c>
    </row>
    <row r="96" ht="12.75">
      <c r="B96" t="s">
        <v>433</v>
      </c>
    </row>
    <row r="97" ht="12.75">
      <c r="B97" t="s">
        <v>434</v>
      </c>
    </row>
    <row r="98" ht="12.75">
      <c r="B98" t="s">
        <v>435</v>
      </c>
    </row>
    <row r="99" spans="1:2" ht="12.75">
      <c r="A99" t="s">
        <v>436</v>
      </c>
      <c r="B99" t="s">
        <v>431</v>
      </c>
    </row>
    <row r="100" ht="12.75">
      <c r="B100" t="s">
        <v>432</v>
      </c>
    </row>
    <row r="101" ht="12.75">
      <c r="B101" t="s">
        <v>437</v>
      </c>
    </row>
    <row r="102" ht="12.75">
      <c r="B102" t="s">
        <v>438</v>
      </c>
    </row>
    <row r="103" ht="12.75">
      <c r="B103" t="s">
        <v>434</v>
      </c>
    </row>
    <row r="104" ht="12.75">
      <c r="B104" t="s">
        <v>435</v>
      </c>
    </row>
    <row r="105" spans="1:2" ht="12.75">
      <c r="A105" t="s">
        <v>439</v>
      </c>
      <c r="B105" t="s">
        <v>440</v>
      </c>
    </row>
    <row r="106" ht="12.75">
      <c r="B106" t="s">
        <v>441</v>
      </c>
    </row>
    <row r="107" ht="12.75">
      <c r="B107" t="s">
        <v>442</v>
      </c>
    </row>
    <row r="108" ht="12.75">
      <c r="B108" t="s">
        <v>443</v>
      </c>
    </row>
    <row r="109" ht="12.75">
      <c r="B109" t="s">
        <v>444</v>
      </c>
    </row>
    <row r="110" ht="12.75">
      <c r="B110" t="s">
        <v>445</v>
      </c>
    </row>
    <row r="111" spans="1:2" ht="12.75">
      <c r="A111" t="s">
        <v>446</v>
      </c>
      <c r="B111" t="s">
        <v>440</v>
      </c>
    </row>
    <row r="112" ht="12.75">
      <c r="B112" t="s">
        <v>441</v>
      </c>
    </row>
    <row r="113" ht="12.75">
      <c r="B113" t="s">
        <v>447</v>
      </c>
    </row>
    <row r="114" ht="12.75">
      <c r="B114" t="s">
        <v>448</v>
      </c>
    </row>
    <row r="115" ht="12.75">
      <c r="B115" t="s">
        <v>449</v>
      </c>
    </row>
    <row r="116" spans="1:2" ht="12.75">
      <c r="A116" t="s">
        <v>450</v>
      </c>
      <c r="B116" t="s">
        <v>451</v>
      </c>
    </row>
    <row r="117" ht="12.75">
      <c r="B117" t="s">
        <v>452</v>
      </c>
    </row>
    <row r="118" spans="1:2" ht="12.75">
      <c r="A118" t="s">
        <v>453</v>
      </c>
      <c r="B118" t="s">
        <v>454</v>
      </c>
    </row>
    <row r="119" spans="1:2" ht="12.75">
      <c r="A119" t="s">
        <v>455</v>
      </c>
      <c r="B119" t="s">
        <v>456</v>
      </c>
    </row>
    <row r="120" spans="1:2" ht="12.75">
      <c r="A120" t="s">
        <v>457</v>
      </c>
      <c r="B120" t="s">
        <v>458</v>
      </c>
    </row>
    <row r="121" ht="12.75">
      <c r="B121" t="s">
        <v>459</v>
      </c>
    </row>
    <row r="122" spans="1:2" ht="12.75">
      <c r="A122" t="s">
        <v>460</v>
      </c>
      <c r="B122" t="s">
        <v>461</v>
      </c>
    </row>
    <row r="123" spans="1:2" ht="12.75">
      <c r="A123" t="s">
        <v>462</v>
      </c>
      <c r="B123" t="s">
        <v>463</v>
      </c>
    </row>
    <row r="124" ht="12.75">
      <c r="B124" t="s">
        <v>464</v>
      </c>
    </row>
    <row r="125" ht="12.75">
      <c r="B125" t="s">
        <v>465</v>
      </c>
    </row>
    <row r="126" spans="1:2" ht="12.75">
      <c r="A126" t="s">
        <v>466</v>
      </c>
      <c r="B126" t="s">
        <v>467</v>
      </c>
    </row>
    <row r="127" ht="12.75">
      <c r="B127" t="s">
        <v>288</v>
      </c>
    </row>
    <row r="128" spans="1:2" ht="12.75">
      <c r="A128" t="s">
        <v>468</v>
      </c>
      <c r="B128" t="s">
        <v>469</v>
      </c>
    </row>
    <row r="129" ht="12.75">
      <c r="B129" t="s">
        <v>470</v>
      </c>
    </row>
    <row r="130" spans="1:2" ht="12.75">
      <c r="A130" t="s">
        <v>471</v>
      </c>
      <c r="B130" t="s">
        <v>472</v>
      </c>
    </row>
    <row r="131" spans="1:2" ht="12.75">
      <c r="A131" t="s">
        <v>473</v>
      </c>
      <c r="B131" t="s">
        <v>475</v>
      </c>
    </row>
    <row r="132" ht="12.75">
      <c r="B132" t="s">
        <v>476</v>
      </c>
    </row>
    <row r="133" spans="1:2" ht="12.75">
      <c r="A133" t="s">
        <v>477</v>
      </c>
      <c r="B133" t="s">
        <v>478</v>
      </c>
    </row>
    <row r="134" ht="12.75">
      <c r="B134" t="s">
        <v>479</v>
      </c>
    </row>
    <row r="135" ht="12.75">
      <c r="B135" t="s">
        <v>480</v>
      </c>
    </row>
    <row r="136" ht="12.75">
      <c r="B136" t="s">
        <v>481</v>
      </c>
    </row>
    <row r="137" ht="12.75">
      <c r="B137" t="s">
        <v>482</v>
      </c>
    </row>
    <row r="138" ht="12.75">
      <c r="B138" t="s">
        <v>483</v>
      </c>
    </row>
    <row r="139" ht="12.75">
      <c r="B139" t="s">
        <v>484</v>
      </c>
    </row>
    <row r="140" spans="1:2" ht="12.75">
      <c r="A140" t="s">
        <v>485</v>
      </c>
      <c r="B140" t="s">
        <v>478</v>
      </c>
    </row>
    <row r="141" ht="12.75">
      <c r="B141" t="s">
        <v>486</v>
      </c>
    </row>
    <row r="142" ht="12.75">
      <c r="B142" t="s">
        <v>487</v>
      </c>
    </row>
    <row r="143" ht="12.75">
      <c r="B143" t="s">
        <v>488</v>
      </c>
    </row>
    <row r="144" ht="12.75">
      <c r="B144" t="s">
        <v>489</v>
      </c>
    </row>
    <row r="145" ht="12.75">
      <c r="B145" t="s">
        <v>490</v>
      </c>
    </row>
    <row r="146" spans="1:2" ht="12.75">
      <c r="A146" t="s">
        <v>491</v>
      </c>
      <c r="B146" t="s">
        <v>492</v>
      </c>
    </row>
    <row r="147" ht="12.75">
      <c r="B147" t="s">
        <v>493</v>
      </c>
    </row>
    <row r="148" ht="12.75">
      <c r="B148" t="s">
        <v>488</v>
      </c>
    </row>
    <row r="149" ht="12.75">
      <c r="B149" t="s">
        <v>495</v>
      </c>
    </row>
    <row r="150" ht="12.75">
      <c r="B150" t="s">
        <v>428</v>
      </c>
    </row>
    <row r="151" ht="12.75">
      <c r="B151" t="s">
        <v>496</v>
      </c>
    </row>
    <row r="152" ht="12.75">
      <c r="B152" t="s">
        <v>497</v>
      </c>
    </row>
    <row r="153" spans="1:2" ht="12.75">
      <c r="A153" t="s">
        <v>498</v>
      </c>
      <c r="B153" t="s">
        <v>478</v>
      </c>
    </row>
    <row r="154" ht="12.75">
      <c r="B154" t="s">
        <v>479</v>
      </c>
    </row>
    <row r="155" ht="12.75">
      <c r="B155" t="s">
        <v>480</v>
      </c>
    </row>
    <row r="156" ht="12.75">
      <c r="B156" t="s">
        <v>481</v>
      </c>
    </row>
    <row r="157" ht="12.75">
      <c r="B157" t="s">
        <v>482</v>
      </c>
    </row>
    <row r="158" ht="12.75">
      <c r="B158" t="s">
        <v>499</v>
      </c>
    </row>
    <row r="159" ht="12.75">
      <c r="B159" t="s">
        <v>500</v>
      </c>
    </row>
    <row r="160" spans="1:2" ht="12.75">
      <c r="A160" t="s">
        <v>501</v>
      </c>
      <c r="B160" t="s">
        <v>478</v>
      </c>
    </row>
    <row r="161" ht="12.75">
      <c r="B161" t="s">
        <v>486</v>
      </c>
    </row>
    <row r="162" ht="12.75">
      <c r="B162" t="s">
        <v>487</v>
      </c>
    </row>
    <row r="163" ht="12.75">
      <c r="B163" t="s">
        <v>488</v>
      </c>
    </row>
    <row r="164" ht="12.75">
      <c r="B164" t="s">
        <v>489</v>
      </c>
    </row>
    <row r="165" ht="12.75">
      <c r="B165" t="s">
        <v>502</v>
      </c>
    </row>
    <row r="166" spans="1:2" ht="12.75">
      <c r="A166" t="s">
        <v>503</v>
      </c>
      <c r="B166" t="s">
        <v>492</v>
      </c>
    </row>
    <row r="167" ht="12.75">
      <c r="B167" t="s">
        <v>493</v>
      </c>
    </row>
    <row r="168" ht="12.75">
      <c r="B168" t="s">
        <v>488</v>
      </c>
    </row>
    <row r="169" ht="12.75">
      <c r="B169" t="s">
        <v>495</v>
      </c>
    </row>
    <row r="170" ht="12.75">
      <c r="B170" t="s">
        <v>428</v>
      </c>
    </row>
    <row r="171" ht="12.75">
      <c r="B171" t="s">
        <v>504</v>
      </c>
    </row>
    <row r="172" ht="12.75">
      <c r="B172" t="s">
        <v>502</v>
      </c>
    </row>
    <row r="173" spans="1:2" ht="12.75">
      <c r="A173" t="s">
        <v>505</v>
      </c>
      <c r="B173" t="s">
        <v>506</v>
      </c>
    </row>
    <row r="174" ht="12.75">
      <c r="B174" t="s">
        <v>507</v>
      </c>
    </row>
    <row r="175" ht="12.75">
      <c r="B175" t="s">
        <v>508</v>
      </c>
    </row>
    <row r="176" ht="12.75">
      <c r="B176" t="s">
        <v>509</v>
      </c>
    </row>
    <row r="177" spans="1:2" ht="12.75">
      <c r="A177" t="s">
        <v>510</v>
      </c>
      <c r="B177" t="s">
        <v>506</v>
      </c>
    </row>
    <row r="178" ht="12.75">
      <c r="B178" t="s">
        <v>511</v>
      </c>
    </row>
    <row r="179" ht="12.75">
      <c r="B179" t="s">
        <v>512</v>
      </c>
    </row>
    <row r="180" spans="1:2" ht="12.75">
      <c r="A180" t="s">
        <v>513</v>
      </c>
      <c r="B180" t="s">
        <v>506</v>
      </c>
    </row>
    <row r="181" ht="12.75">
      <c r="B181" t="s">
        <v>511</v>
      </c>
    </row>
    <row r="182" ht="12.75">
      <c r="B182" t="s">
        <v>514</v>
      </c>
    </row>
    <row r="183" ht="12.75">
      <c r="B183" t="s">
        <v>288</v>
      </c>
    </row>
    <row r="184" spans="1:2" ht="12.75">
      <c r="A184" t="s">
        <v>515</v>
      </c>
      <c r="B184" t="s">
        <v>506</v>
      </c>
    </row>
    <row r="185" spans="1:2" ht="12.75">
      <c r="A185" t="s">
        <v>516</v>
      </c>
      <c r="B185" t="s">
        <v>506</v>
      </c>
    </row>
    <row r="186" ht="12.75">
      <c r="B186" t="s">
        <v>517</v>
      </c>
    </row>
    <row r="187" ht="12.75">
      <c r="B187" t="s">
        <v>518</v>
      </c>
    </row>
    <row r="188" ht="12.75">
      <c r="B188" t="s">
        <v>449</v>
      </c>
    </row>
    <row r="189" spans="1:2" ht="12.75">
      <c r="A189" t="s">
        <v>519</v>
      </c>
      <c r="B189" t="s">
        <v>520</v>
      </c>
    </row>
    <row r="190" ht="12.75">
      <c r="B190" t="s">
        <v>521</v>
      </c>
    </row>
    <row r="191" ht="12.75">
      <c r="B191" t="s">
        <v>522</v>
      </c>
    </row>
    <row r="192" ht="12.75">
      <c r="B192" t="s">
        <v>523</v>
      </c>
    </row>
    <row r="193" ht="12.75">
      <c r="B193" t="s">
        <v>524</v>
      </c>
    </row>
    <row r="194" ht="12.75">
      <c r="B194" t="s">
        <v>525</v>
      </c>
    </row>
    <row r="195" spans="1:2" ht="12.75">
      <c r="A195" t="s">
        <v>526</v>
      </c>
      <c r="B195" t="s">
        <v>527</v>
      </c>
    </row>
    <row r="196" ht="12.75">
      <c r="B196" t="s">
        <v>528</v>
      </c>
    </row>
    <row r="197" ht="12.75">
      <c r="B197" t="s">
        <v>529</v>
      </c>
    </row>
    <row r="198" ht="12.75">
      <c r="B198" t="s">
        <v>530</v>
      </c>
    </row>
    <row r="199" ht="12.75">
      <c r="B199" t="s">
        <v>531</v>
      </c>
    </row>
    <row r="200" ht="12.75">
      <c r="B200" t="s">
        <v>532</v>
      </c>
    </row>
    <row r="201" ht="12.75">
      <c r="B201" t="s">
        <v>533</v>
      </c>
    </row>
    <row r="202" ht="12.75">
      <c r="B202" t="s">
        <v>534</v>
      </c>
    </row>
    <row r="203" spans="1:2" ht="12.75">
      <c r="A203" t="s">
        <v>535</v>
      </c>
      <c r="B203" t="s">
        <v>536</v>
      </c>
    </row>
    <row r="204" ht="12.75">
      <c r="B204" t="s">
        <v>537</v>
      </c>
    </row>
    <row r="205" spans="1:2" ht="12.75">
      <c r="A205" t="s">
        <v>538</v>
      </c>
      <c r="B205" t="s">
        <v>539</v>
      </c>
    </row>
    <row r="206" ht="12.75">
      <c r="B206" t="s">
        <v>541</v>
      </c>
    </row>
    <row r="207" ht="12.75">
      <c r="B207" t="s">
        <v>542</v>
      </c>
    </row>
    <row r="208" ht="12.75">
      <c r="B208" t="s">
        <v>543</v>
      </c>
    </row>
    <row r="209" spans="1:2" ht="12.75">
      <c r="A209" t="s">
        <v>544</v>
      </c>
      <c r="B209" t="s">
        <v>545</v>
      </c>
    </row>
    <row r="210" spans="1:2" ht="12.75">
      <c r="A210" t="s">
        <v>546</v>
      </c>
      <c r="B210" t="s">
        <v>560</v>
      </c>
    </row>
    <row r="211" spans="1:2" ht="12.75">
      <c r="A211" t="s">
        <v>561</v>
      </c>
      <c r="B211" t="s">
        <v>562</v>
      </c>
    </row>
    <row r="212" ht="12.75">
      <c r="B212" t="s">
        <v>288</v>
      </c>
    </row>
    <row r="213" spans="1:2" ht="12.75">
      <c r="A213" t="s">
        <v>563</v>
      </c>
      <c r="B213" t="s">
        <v>564</v>
      </c>
    </row>
    <row r="214" spans="1:2" ht="12.75">
      <c r="A214" t="s">
        <v>565</v>
      </c>
      <c r="B214" t="s">
        <v>566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16"/>
  <sheetViews>
    <sheetView zoomScalePageLayoutView="0" workbookViewId="0" topLeftCell="A99">
      <selection activeCell="D111" sqref="D111:D115"/>
    </sheetView>
  </sheetViews>
  <sheetFormatPr defaultColWidth="9.140625" defaultRowHeight="12.75"/>
  <cols>
    <col min="1" max="1" width="50.140625" style="0" customWidth="1"/>
    <col min="2" max="2" width="7.00390625" style="0" customWidth="1"/>
    <col min="3" max="3" width="22.421875" style="0" customWidth="1"/>
    <col min="4" max="4" width="13.7109375" style="0" customWidth="1"/>
    <col min="5" max="5" width="2.8515625" style="0" customWidth="1"/>
    <col min="6" max="6" width="22.00390625" style="0" customWidth="1"/>
    <col min="7" max="7" width="21.57421875" style="0" customWidth="1"/>
    <col min="8" max="8" width="13.7109375" style="0" customWidth="1"/>
  </cols>
  <sheetData>
    <row r="2" spans="1:4" ht="15">
      <c r="A2" s="196"/>
      <c r="B2" s="196"/>
      <c r="C2" s="8" t="s">
        <v>149</v>
      </c>
      <c r="D2" s="3"/>
    </row>
    <row r="3" spans="1:8" ht="15">
      <c r="A3" s="7"/>
      <c r="B3" s="8"/>
      <c r="C3" s="9" t="s">
        <v>150</v>
      </c>
      <c r="D3" s="3"/>
      <c r="H3" t="s">
        <v>46</v>
      </c>
    </row>
    <row r="4" spans="1:4" ht="15">
      <c r="A4" s="7"/>
      <c r="B4" s="8"/>
      <c r="C4" s="8" t="s">
        <v>151</v>
      </c>
      <c r="D4" s="3"/>
    </row>
    <row r="5" spans="1:21" ht="12.75">
      <c r="A5" s="2"/>
      <c r="B5" s="2"/>
      <c r="C5" s="14" t="s">
        <v>152</v>
      </c>
      <c r="D5" s="3"/>
      <c r="F5" s="9"/>
      <c r="G5" s="9"/>
      <c r="H5" s="10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2"/>
      <c r="U5" s="10"/>
    </row>
    <row r="6" spans="1:21" ht="15">
      <c r="A6" s="1"/>
      <c r="B6" s="4"/>
      <c r="C6" s="20" t="s">
        <v>18</v>
      </c>
      <c r="D6" s="5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</row>
    <row r="7" spans="1:21" ht="12.75">
      <c r="A7" s="13"/>
      <c r="B7" s="13"/>
      <c r="C7" s="18" t="s">
        <v>707</v>
      </c>
      <c r="D7" s="5"/>
      <c r="F7" s="9"/>
      <c r="G7" s="9"/>
      <c r="H7" s="10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2"/>
      <c r="U7" s="10"/>
    </row>
    <row r="8" spans="1:21" ht="13.5" thickBot="1">
      <c r="A8" s="202" t="s">
        <v>174</v>
      </c>
      <c r="B8" s="202"/>
      <c r="C8" s="202"/>
      <c r="D8" s="5"/>
      <c r="F8" s="9"/>
      <c r="G8" s="9"/>
      <c r="H8" s="10"/>
      <c r="I8" s="11"/>
      <c r="J8" s="10"/>
      <c r="K8" s="10"/>
      <c r="L8" s="10"/>
      <c r="M8" s="10"/>
      <c r="N8" s="10"/>
      <c r="O8" s="10"/>
      <c r="P8" s="10"/>
      <c r="Q8" s="10"/>
      <c r="R8" s="10"/>
      <c r="S8" s="10"/>
      <c r="T8" s="12"/>
      <c r="U8" s="10"/>
    </row>
    <row r="9" spans="1:21" ht="12.75">
      <c r="A9" s="200" t="s">
        <v>32</v>
      </c>
      <c r="B9" s="189"/>
      <c r="C9" s="190"/>
      <c r="D9" s="198">
        <v>2014</v>
      </c>
      <c r="F9" s="9"/>
      <c r="G9" s="9"/>
      <c r="H9" s="10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2"/>
      <c r="U9" s="10"/>
    </row>
    <row r="10" spans="1:6" ht="12.75">
      <c r="A10" s="201"/>
      <c r="B10" s="188" t="s">
        <v>33</v>
      </c>
      <c r="C10" s="188"/>
      <c r="D10" s="199"/>
      <c r="F10" s="111"/>
    </row>
    <row r="11" spans="1:4" ht="12.75">
      <c r="A11" s="201"/>
      <c r="B11" s="188" t="s">
        <v>34</v>
      </c>
      <c r="C11" s="188" t="s">
        <v>35</v>
      </c>
      <c r="D11" s="199"/>
    </row>
    <row r="12" spans="1:9" ht="3" customHeight="1">
      <c r="A12" s="201"/>
      <c r="B12" s="188" t="s">
        <v>36</v>
      </c>
      <c r="C12" s="188"/>
      <c r="D12" s="199"/>
      <c r="F12" s="56"/>
      <c r="G12" s="56"/>
      <c r="H12" s="56"/>
      <c r="I12" s="56"/>
    </row>
    <row r="13" spans="1:9" ht="9.75" customHeight="1" hidden="1">
      <c r="A13" s="201"/>
      <c r="B13" s="188"/>
      <c r="C13" s="188"/>
      <c r="D13" s="199"/>
      <c r="F13" s="56"/>
      <c r="G13" s="56"/>
      <c r="H13" s="56"/>
      <c r="I13" s="56"/>
    </row>
    <row r="14" spans="1:9" ht="12.75">
      <c r="A14" s="62">
        <v>1</v>
      </c>
      <c r="B14" s="6">
        <v>2</v>
      </c>
      <c r="C14" s="6">
        <v>3</v>
      </c>
      <c r="D14" s="63">
        <v>6</v>
      </c>
      <c r="F14" s="56"/>
      <c r="G14" s="56"/>
      <c r="H14" s="56"/>
      <c r="I14" s="56"/>
    </row>
    <row r="15" spans="1:9" ht="10.5" customHeight="1" hidden="1">
      <c r="A15" s="64" t="s">
        <v>37</v>
      </c>
      <c r="B15" s="6"/>
      <c r="C15" s="6"/>
      <c r="D15" s="65"/>
      <c r="F15" s="56"/>
      <c r="G15" s="56"/>
      <c r="H15" s="56"/>
      <c r="I15" s="56"/>
    </row>
    <row r="16" spans="1:9" ht="9.75" customHeight="1">
      <c r="A16" s="68" t="s">
        <v>38</v>
      </c>
      <c r="B16" s="69" t="s">
        <v>39</v>
      </c>
      <c r="C16" s="69" t="s">
        <v>40</v>
      </c>
      <c r="D16" s="70">
        <f>D17+D27+D38+D56+D62+D79+D49+D54+D76+D69+D22</f>
        <v>2626.46</v>
      </c>
      <c r="F16" s="56"/>
      <c r="G16" s="56"/>
      <c r="H16" s="56"/>
      <c r="I16" s="56"/>
    </row>
    <row r="17" spans="1:9" ht="9.75" customHeight="1">
      <c r="A17" s="68" t="s">
        <v>41</v>
      </c>
      <c r="B17" s="69" t="s">
        <v>39</v>
      </c>
      <c r="C17" s="69" t="s">
        <v>42</v>
      </c>
      <c r="D17" s="71">
        <f>D18</f>
        <v>353</v>
      </c>
      <c r="F17" s="56"/>
      <c r="G17" s="56"/>
      <c r="H17" s="56"/>
      <c r="I17" s="56"/>
    </row>
    <row r="18" spans="1:9" ht="17.25" customHeight="1">
      <c r="A18" s="68" t="s">
        <v>43</v>
      </c>
      <c r="B18" s="69" t="s">
        <v>39</v>
      </c>
      <c r="C18" s="69" t="s">
        <v>44</v>
      </c>
      <c r="D18" s="71">
        <f>D19+D20+D21</f>
        <v>353</v>
      </c>
      <c r="F18" s="56"/>
      <c r="G18" s="56"/>
      <c r="H18" s="56"/>
      <c r="I18" s="56"/>
    </row>
    <row r="19" spans="1:12" ht="41.25" customHeight="1">
      <c r="A19" s="68" t="s">
        <v>568</v>
      </c>
      <c r="B19" s="69" t="s">
        <v>39</v>
      </c>
      <c r="C19" s="69" t="s">
        <v>567</v>
      </c>
      <c r="D19" s="71">
        <v>350</v>
      </c>
      <c r="F19" s="195"/>
      <c r="G19" s="195"/>
      <c r="H19" s="56"/>
      <c r="I19" s="56"/>
      <c r="L19" s="60"/>
    </row>
    <row r="20" spans="1:9" ht="103.5" customHeight="1">
      <c r="A20" s="68" t="s">
        <v>688</v>
      </c>
      <c r="B20" s="69" t="s">
        <v>39</v>
      </c>
      <c r="C20" s="69" t="s">
        <v>45</v>
      </c>
      <c r="D20" s="73"/>
      <c r="F20" s="56" t="s">
        <v>46</v>
      </c>
      <c r="G20" s="56"/>
      <c r="H20" s="56"/>
      <c r="I20" s="56"/>
    </row>
    <row r="21" spans="1:9" ht="54" customHeight="1">
      <c r="A21" s="68" t="s">
        <v>689</v>
      </c>
      <c r="B21" s="69" t="s">
        <v>39</v>
      </c>
      <c r="C21" s="69" t="s">
        <v>3</v>
      </c>
      <c r="D21" s="73">
        <v>3</v>
      </c>
      <c r="F21" s="56"/>
      <c r="G21" s="56"/>
      <c r="H21" s="56"/>
      <c r="I21" s="56"/>
    </row>
    <row r="22" spans="1:9" ht="44.25" customHeight="1">
      <c r="A22" s="68" t="s">
        <v>117</v>
      </c>
      <c r="B22" s="69" t="s">
        <v>39</v>
      </c>
      <c r="C22" s="69" t="s">
        <v>118</v>
      </c>
      <c r="D22" s="78">
        <f>D23+D24+D25+D26</f>
        <v>268.7</v>
      </c>
      <c r="F22" s="56"/>
      <c r="G22" s="56"/>
      <c r="H22" s="56"/>
      <c r="I22" s="56"/>
    </row>
    <row r="23" spans="1:9" ht="46.5" customHeight="1">
      <c r="A23" s="68" t="s">
        <v>113</v>
      </c>
      <c r="B23" s="69" t="s">
        <v>39</v>
      </c>
      <c r="C23" s="69" t="s">
        <v>110</v>
      </c>
      <c r="D23" s="78">
        <v>98.344</v>
      </c>
      <c r="F23" s="56"/>
      <c r="G23" s="56"/>
      <c r="H23" s="56"/>
      <c r="I23" s="56"/>
    </row>
    <row r="24" spans="1:9" ht="57.75" customHeight="1">
      <c r="A24" s="68" t="s">
        <v>114</v>
      </c>
      <c r="B24" s="69" t="s">
        <v>39</v>
      </c>
      <c r="C24" s="69" t="s">
        <v>111</v>
      </c>
      <c r="D24" s="78">
        <v>2.042</v>
      </c>
      <c r="F24" s="56"/>
      <c r="G24" s="56"/>
      <c r="H24" s="56"/>
      <c r="I24" s="56"/>
    </row>
    <row r="25" spans="1:9" ht="59.25" customHeight="1">
      <c r="A25" s="68" t="s">
        <v>115</v>
      </c>
      <c r="B25" s="69" t="s">
        <v>39</v>
      </c>
      <c r="C25" s="69" t="s">
        <v>112</v>
      </c>
      <c r="D25" s="73">
        <v>159.232</v>
      </c>
      <c r="F25" s="56"/>
      <c r="G25" s="56"/>
      <c r="H25" s="56"/>
      <c r="I25" s="56"/>
    </row>
    <row r="26" spans="1:9" ht="43.5" customHeight="1">
      <c r="A26" s="68" t="s">
        <v>116</v>
      </c>
      <c r="B26" s="69" t="s">
        <v>39</v>
      </c>
      <c r="C26" s="69" t="s">
        <v>8</v>
      </c>
      <c r="D26" s="73">
        <v>9.082</v>
      </c>
      <c r="F26" s="56"/>
      <c r="G26" s="56"/>
      <c r="H26" s="56"/>
      <c r="I26" s="56"/>
    </row>
    <row r="27" spans="1:9" ht="14.25" customHeight="1">
      <c r="A27" s="68" t="s">
        <v>55</v>
      </c>
      <c r="B27" s="69" t="s">
        <v>39</v>
      </c>
      <c r="C27" s="69" t="s">
        <v>56</v>
      </c>
      <c r="D27" s="71">
        <f>D35</f>
        <v>0.76</v>
      </c>
      <c r="F27" s="56"/>
      <c r="G27" s="56"/>
      <c r="H27" s="56"/>
      <c r="I27" s="56"/>
    </row>
    <row r="28" spans="1:12" ht="24.75" customHeight="1">
      <c r="A28" s="68" t="s">
        <v>57</v>
      </c>
      <c r="B28" s="69" t="s">
        <v>39</v>
      </c>
      <c r="C28" s="69" t="s">
        <v>128</v>
      </c>
      <c r="D28" s="71"/>
      <c r="F28" s="56"/>
      <c r="G28" s="56"/>
      <c r="H28" s="56"/>
      <c r="I28" s="56"/>
      <c r="L28" s="60"/>
    </row>
    <row r="29" spans="1:12" ht="21" customHeight="1">
      <c r="A29" s="66" t="s">
        <v>161</v>
      </c>
      <c r="B29" s="69"/>
      <c r="C29" s="67" t="s">
        <v>711</v>
      </c>
      <c r="D29" s="71"/>
      <c r="F29" s="56"/>
      <c r="G29" s="56"/>
      <c r="H29" s="56"/>
      <c r="I29" s="56"/>
      <c r="L29" s="60"/>
    </row>
    <row r="30" spans="1:12" ht="22.5" customHeight="1">
      <c r="A30" s="68" t="s">
        <v>58</v>
      </c>
      <c r="B30" s="69" t="s">
        <v>39</v>
      </c>
      <c r="C30" s="67" t="s">
        <v>1</v>
      </c>
      <c r="D30" s="71"/>
      <c r="F30" s="56"/>
      <c r="G30" s="56"/>
      <c r="H30" s="56"/>
      <c r="I30" s="56"/>
      <c r="L30" s="60"/>
    </row>
    <row r="31" spans="1:12" ht="32.25" customHeight="1">
      <c r="A31" s="66" t="s">
        <v>162</v>
      </c>
      <c r="B31" s="69" t="s">
        <v>39</v>
      </c>
      <c r="C31" s="67" t="s">
        <v>712</v>
      </c>
      <c r="D31" s="71"/>
      <c r="F31" s="56" t="s">
        <v>46</v>
      </c>
      <c r="G31" s="56"/>
      <c r="H31" s="56"/>
      <c r="I31" s="56"/>
      <c r="L31" s="60"/>
    </row>
    <row r="32" spans="1:12" ht="34.5" customHeight="1">
      <c r="A32" s="66" t="s">
        <v>59</v>
      </c>
      <c r="B32" s="69" t="s">
        <v>39</v>
      </c>
      <c r="C32" s="67" t="s">
        <v>713</v>
      </c>
      <c r="D32" s="71"/>
      <c r="F32" s="56"/>
      <c r="G32" s="56"/>
      <c r="H32" s="56"/>
      <c r="I32" s="56"/>
      <c r="L32" s="60"/>
    </row>
    <row r="33" spans="1:12" ht="32.25" customHeight="1">
      <c r="A33" s="66" t="s">
        <v>59</v>
      </c>
      <c r="B33" s="69" t="s">
        <v>39</v>
      </c>
      <c r="C33" s="67" t="s">
        <v>714</v>
      </c>
      <c r="D33" s="71"/>
      <c r="F33" s="56"/>
      <c r="G33" s="56"/>
      <c r="H33" s="56"/>
      <c r="I33" s="56"/>
      <c r="L33" s="60"/>
    </row>
    <row r="34" spans="1:12" ht="44.25" customHeight="1">
      <c r="A34" s="66" t="s">
        <v>163</v>
      </c>
      <c r="B34" s="69" t="s">
        <v>39</v>
      </c>
      <c r="C34" s="67" t="s">
        <v>715</v>
      </c>
      <c r="D34" s="71"/>
      <c r="F34" s="61"/>
      <c r="G34" s="56"/>
      <c r="H34" s="56"/>
      <c r="I34" s="56"/>
      <c r="L34" s="60"/>
    </row>
    <row r="35" spans="1:12" ht="13.5" customHeight="1">
      <c r="A35" s="68" t="s">
        <v>60</v>
      </c>
      <c r="B35" s="69" t="s">
        <v>39</v>
      </c>
      <c r="C35" s="67" t="s">
        <v>716</v>
      </c>
      <c r="D35" s="71">
        <f>D36</f>
        <v>0.76</v>
      </c>
      <c r="F35" s="59"/>
      <c r="L35" s="60"/>
    </row>
    <row r="36" spans="1:12" ht="37.5" customHeight="1">
      <c r="A36" s="76" t="s">
        <v>690</v>
      </c>
      <c r="B36" s="69" t="s">
        <v>39</v>
      </c>
      <c r="C36" s="149" t="s">
        <v>717</v>
      </c>
      <c r="D36" s="71">
        <v>0.76</v>
      </c>
      <c r="F36" s="59"/>
      <c r="L36" s="60"/>
    </row>
    <row r="37" spans="1:12" ht="24.75" customHeight="1">
      <c r="A37" s="66" t="s">
        <v>167</v>
      </c>
      <c r="B37" s="69" t="s">
        <v>39</v>
      </c>
      <c r="C37" s="149" t="s">
        <v>718</v>
      </c>
      <c r="D37" s="71"/>
      <c r="F37" s="59"/>
      <c r="L37" s="60"/>
    </row>
    <row r="38" spans="1:12" ht="13.5" customHeight="1">
      <c r="A38" s="68" t="s">
        <v>61</v>
      </c>
      <c r="B38" s="69" t="s">
        <v>39</v>
      </c>
      <c r="C38" s="69" t="s">
        <v>62</v>
      </c>
      <c r="D38" s="71">
        <f>D39+D44</f>
        <v>571</v>
      </c>
      <c r="F38" s="57"/>
      <c r="L38" s="60"/>
    </row>
    <row r="39" spans="1:12" ht="11.25" customHeight="1">
      <c r="A39" s="68" t="s">
        <v>63</v>
      </c>
      <c r="B39" s="69" t="s">
        <v>39</v>
      </c>
      <c r="C39" s="69" t="s">
        <v>64</v>
      </c>
      <c r="D39" s="71">
        <f>D40</f>
        <v>111</v>
      </c>
      <c r="E39" s="56"/>
      <c r="F39" s="56"/>
      <c r="G39" s="56"/>
      <c r="H39" s="56"/>
      <c r="I39" s="56"/>
      <c r="J39" s="56"/>
      <c r="K39" s="56"/>
      <c r="L39" s="58"/>
    </row>
    <row r="40" spans="1:12" ht="33" customHeight="1">
      <c r="A40" s="68" t="s">
        <v>65</v>
      </c>
      <c r="B40" s="69" t="s">
        <v>39</v>
      </c>
      <c r="C40" s="69" t="s">
        <v>9</v>
      </c>
      <c r="D40" s="71">
        <v>111</v>
      </c>
      <c r="E40" s="56"/>
      <c r="F40" s="56"/>
      <c r="G40" s="56"/>
      <c r="H40" s="56"/>
      <c r="I40" s="56"/>
      <c r="J40" s="56"/>
      <c r="K40" s="56"/>
      <c r="L40" s="60"/>
    </row>
    <row r="41" spans="1:12" ht="12.75" customHeight="1">
      <c r="A41" s="74" t="s">
        <v>290</v>
      </c>
      <c r="B41" s="69" t="s">
        <v>39</v>
      </c>
      <c r="C41" s="75" t="s">
        <v>289</v>
      </c>
      <c r="D41" s="71"/>
      <c r="E41" s="56"/>
      <c r="F41" s="56"/>
      <c r="G41" s="56"/>
      <c r="H41" s="56"/>
      <c r="I41" s="56"/>
      <c r="J41" s="56"/>
      <c r="K41" s="56"/>
      <c r="L41" s="60"/>
    </row>
    <row r="42" spans="1:12" ht="21.75" customHeight="1">
      <c r="A42" s="76" t="s">
        <v>571</v>
      </c>
      <c r="B42" s="69" t="s">
        <v>39</v>
      </c>
      <c r="C42" s="75" t="s">
        <v>291</v>
      </c>
      <c r="D42" s="71"/>
      <c r="E42" s="56"/>
      <c r="F42" s="56"/>
      <c r="G42" s="56"/>
      <c r="H42" s="56"/>
      <c r="I42" s="56"/>
      <c r="J42" s="56"/>
      <c r="K42" s="56"/>
      <c r="L42" s="60"/>
    </row>
    <row r="43" spans="1:12" ht="22.5" customHeight="1">
      <c r="A43" s="76" t="s">
        <v>572</v>
      </c>
      <c r="B43" s="69" t="s">
        <v>39</v>
      </c>
      <c r="C43" s="75" t="s">
        <v>294</v>
      </c>
      <c r="D43" s="71"/>
      <c r="E43" s="56"/>
      <c r="F43" s="56"/>
      <c r="G43" s="56"/>
      <c r="H43" s="56"/>
      <c r="I43" s="56"/>
      <c r="J43" s="56"/>
      <c r="K43" s="56"/>
      <c r="L43" s="60"/>
    </row>
    <row r="44" spans="1:12" ht="10.5" customHeight="1">
      <c r="A44" s="68" t="s">
        <v>66</v>
      </c>
      <c r="B44" s="69" t="s">
        <v>39</v>
      </c>
      <c r="C44" s="69" t="s">
        <v>67</v>
      </c>
      <c r="D44" s="77">
        <f>D45+D47</f>
        <v>460</v>
      </c>
      <c r="F44" s="56"/>
      <c r="G44" s="56"/>
      <c r="H44" s="56"/>
      <c r="I44" s="56"/>
      <c r="J44" s="56"/>
      <c r="K44" s="56"/>
      <c r="L44" s="19"/>
    </row>
    <row r="45" spans="1:12" ht="33.75">
      <c r="A45" s="68" t="s">
        <v>68</v>
      </c>
      <c r="B45" s="69" t="s">
        <v>39</v>
      </c>
      <c r="C45" s="69" t="s">
        <v>69</v>
      </c>
      <c r="D45" s="77">
        <f>D46</f>
        <v>350</v>
      </c>
      <c r="F45" s="56"/>
      <c r="G45" s="56"/>
      <c r="H45" s="56"/>
      <c r="I45" s="56"/>
      <c r="J45" s="56"/>
      <c r="K45" s="56"/>
      <c r="L45" s="19"/>
    </row>
    <row r="46" spans="1:12" ht="45">
      <c r="A46" s="68" t="s">
        <v>70</v>
      </c>
      <c r="B46" s="69" t="s">
        <v>39</v>
      </c>
      <c r="C46" s="69" t="s">
        <v>71</v>
      </c>
      <c r="D46" s="78">
        <v>350</v>
      </c>
      <c r="F46" s="56"/>
      <c r="G46" s="56"/>
      <c r="H46" s="56"/>
      <c r="I46" s="56"/>
      <c r="J46" s="56"/>
      <c r="K46" s="56"/>
      <c r="L46" s="19"/>
    </row>
    <row r="47" spans="1:12" ht="33" customHeight="1">
      <c r="A47" s="68" t="s">
        <v>73</v>
      </c>
      <c r="B47" s="69" t="s">
        <v>39</v>
      </c>
      <c r="C47" s="69" t="s">
        <v>74</v>
      </c>
      <c r="D47" s="71">
        <f>D48</f>
        <v>110</v>
      </c>
      <c r="F47" s="56"/>
      <c r="G47" s="56"/>
      <c r="H47" s="56"/>
      <c r="I47" s="56"/>
      <c r="J47" s="56"/>
      <c r="K47" s="56"/>
      <c r="L47" s="19"/>
    </row>
    <row r="48" spans="1:12" ht="42.75" customHeight="1">
      <c r="A48" s="68" t="s">
        <v>75</v>
      </c>
      <c r="B48" s="69" t="s">
        <v>39</v>
      </c>
      <c r="C48" s="69" t="s">
        <v>76</v>
      </c>
      <c r="D48" s="73">
        <v>110</v>
      </c>
      <c r="F48" s="56"/>
      <c r="G48" s="56"/>
      <c r="H48" s="56"/>
      <c r="I48" s="56"/>
      <c r="J48" s="56"/>
      <c r="K48" s="56"/>
      <c r="L48" s="19"/>
    </row>
    <row r="49" spans="1:12" ht="11.25" customHeight="1">
      <c r="A49" s="74" t="s">
        <v>313</v>
      </c>
      <c r="B49" s="69" t="s">
        <v>39</v>
      </c>
      <c r="C49" s="75" t="s">
        <v>312</v>
      </c>
      <c r="D49" s="73">
        <f>D53+D50</f>
        <v>37</v>
      </c>
      <c r="F49" s="56"/>
      <c r="G49" s="56"/>
      <c r="H49" s="56"/>
      <c r="I49" s="56"/>
      <c r="J49" s="56"/>
      <c r="K49" s="56"/>
      <c r="L49" s="19"/>
    </row>
    <row r="50" spans="1:12" ht="54.75" customHeight="1">
      <c r="A50" s="68" t="s">
        <v>31</v>
      </c>
      <c r="B50" s="69" t="s">
        <v>39</v>
      </c>
      <c r="C50" s="69" t="s">
        <v>170</v>
      </c>
      <c r="D50" s="73">
        <f>D51+D52</f>
        <v>36</v>
      </c>
      <c r="J50" s="56"/>
      <c r="K50" s="56"/>
      <c r="L50" s="19"/>
    </row>
    <row r="51" spans="1:12" ht="53.25" customHeight="1">
      <c r="A51" s="68" t="s">
        <v>31</v>
      </c>
      <c r="B51" s="69" t="s">
        <v>39</v>
      </c>
      <c r="C51" s="69" t="s">
        <v>30</v>
      </c>
      <c r="D51" s="71">
        <v>36</v>
      </c>
      <c r="F51" s="56"/>
      <c r="G51" s="56"/>
      <c r="H51" s="56"/>
      <c r="I51" s="56"/>
      <c r="J51" s="56"/>
      <c r="K51" s="56"/>
      <c r="L51" s="19"/>
    </row>
    <row r="52" spans="1:12" ht="53.25" customHeight="1">
      <c r="A52" s="68" t="s">
        <v>31</v>
      </c>
      <c r="B52" s="69" t="s">
        <v>39</v>
      </c>
      <c r="C52" s="69" t="s">
        <v>171</v>
      </c>
      <c r="D52" s="71"/>
      <c r="F52" s="56"/>
      <c r="G52" s="56"/>
      <c r="H52" s="56"/>
      <c r="I52" s="56"/>
      <c r="J52" s="56"/>
      <c r="K52" s="56"/>
      <c r="L52" s="56"/>
    </row>
    <row r="53" spans="1:12" ht="53.25" customHeight="1">
      <c r="A53" s="68" t="s">
        <v>654</v>
      </c>
      <c r="B53" s="69" t="s">
        <v>39</v>
      </c>
      <c r="C53" s="69" t="s">
        <v>653</v>
      </c>
      <c r="D53" s="71">
        <v>1</v>
      </c>
      <c r="F53" s="56"/>
      <c r="G53" s="56"/>
      <c r="H53" s="56"/>
      <c r="I53" s="56"/>
      <c r="J53" s="56"/>
      <c r="K53" s="56"/>
      <c r="L53" s="56"/>
    </row>
    <row r="54" spans="1:12" ht="22.5" customHeight="1">
      <c r="A54" s="68" t="s">
        <v>573</v>
      </c>
      <c r="B54" s="69" t="s">
        <v>39</v>
      </c>
      <c r="C54" s="75" t="s">
        <v>345</v>
      </c>
      <c r="D54" s="71">
        <f>D55</f>
        <v>0</v>
      </c>
      <c r="F54" s="56"/>
      <c r="G54" s="56"/>
      <c r="H54" s="56"/>
      <c r="I54" s="56"/>
      <c r="J54" s="56"/>
      <c r="K54" s="56"/>
      <c r="L54" s="56"/>
    </row>
    <row r="55" spans="1:12" ht="23.25" customHeight="1">
      <c r="A55" s="76" t="s">
        <v>575</v>
      </c>
      <c r="B55" s="69" t="s">
        <v>39</v>
      </c>
      <c r="C55" s="69" t="s">
        <v>574</v>
      </c>
      <c r="D55" s="71"/>
      <c r="F55" s="56"/>
      <c r="G55" s="56"/>
      <c r="H55" s="56"/>
      <c r="I55" s="56"/>
      <c r="J55" s="56"/>
      <c r="K55" s="56"/>
      <c r="L55" s="56"/>
    </row>
    <row r="56" spans="1:12" ht="21" customHeight="1">
      <c r="A56" s="68" t="s">
        <v>77</v>
      </c>
      <c r="B56" s="69" t="s">
        <v>39</v>
      </c>
      <c r="C56" s="69" t="s">
        <v>78</v>
      </c>
      <c r="D56" s="71">
        <f>D57</f>
        <v>1220</v>
      </c>
      <c r="F56" s="56"/>
      <c r="G56" s="56"/>
      <c r="H56" s="56"/>
      <c r="I56" s="56"/>
      <c r="J56" s="56"/>
      <c r="K56" s="56"/>
      <c r="L56" s="56"/>
    </row>
    <row r="57" spans="1:12" ht="54.75" customHeight="1">
      <c r="A57" s="68" t="s">
        <v>79</v>
      </c>
      <c r="B57" s="69" t="s">
        <v>39</v>
      </c>
      <c r="C57" s="69" t="s">
        <v>80</v>
      </c>
      <c r="D57" s="71">
        <f>D58+D60</f>
        <v>1220</v>
      </c>
      <c r="F57" s="56"/>
      <c r="G57" s="56"/>
      <c r="H57" s="56"/>
      <c r="I57" s="56"/>
      <c r="J57" s="56"/>
      <c r="K57" s="56"/>
      <c r="L57" s="56"/>
    </row>
    <row r="58" spans="1:12" ht="45">
      <c r="A58" s="68" t="s">
        <v>81</v>
      </c>
      <c r="B58" s="69" t="s">
        <v>39</v>
      </c>
      <c r="C58" s="69" t="s">
        <v>82</v>
      </c>
      <c r="D58" s="73">
        <f>D59</f>
        <v>1050</v>
      </c>
      <c r="F58" s="56"/>
      <c r="G58" s="56"/>
      <c r="H58" s="56"/>
      <c r="I58" s="56"/>
      <c r="J58" s="56"/>
      <c r="K58" s="56"/>
      <c r="L58" s="56"/>
    </row>
    <row r="59" spans="1:12" ht="56.25">
      <c r="A59" s="68" t="s">
        <v>83</v>
      </c>
      <c r="B59" s="69" t="s">
        <v>39</v>
      </c>
      <c r="C59" s="69" t="s">
        <v>576</v>
      </c>
      <c r="D59" s="71">
        <v>1050</v>
      </c>
      <c r="F59" s="56"/>
      <c r="G59" s="56"/>
      <c r="H59" s="56"/>
      <c r="I59" s="56"/>
      <c r="J59" s="56"/>
      <c r="K59" s="56"/>
      <c r="L59" s="56"/>
    </row>
    <row r="60" spans="1:12" ht="56.25">
      <c r="A60" s="68" t="s">
        <v>84</v>
      </c>
      <c r="B60" s="69" t="s">
        <v>39</v>
      </c>
      <c r="C60" s="69" t="s">
        <v>85</v>
      </c>
      <c r="D60" s="71">
        <f>D61</f>
        <v>170</v>
      </c>
      <c r="L60" s="56"/>
    </row>
    <row r="61" spans="1:12" ht="45">
      <c r="A61" s="68" t="s">
        <v>86</v>
      </c>
      <c r="B61" s="69" t="s">
        <v>39</v>
      </c>
      <c r="C61" s="69" t="s">
        <v>87</v>
      </c>
      <c r="D61" s="71">
        <v>170</v>
      </c>
      <c r="F61" s="56"/>
      <c r="G61" s="56"/>
      <c r="H61" s="56"/>
      <c r="I61" s="56"/>
      <c r="J61" s="56"/>
      <c r="K61" s="56"/>
      <c r="L61" s="56"/>
    </row>
    <row r="62" spans="1:12" ht="22.5">
      <c r="A62" s="76" t="s">
        <v>577</v>
      </c>
      <c r="B62" s="69" t="s">
        <v>39</v>
      </c>
      <c r="C62" s="75" t="s">
        <v>450</v>
      </c>
      <c r="D62" s="71">
        <f>D63+D66</f>
        <v>11</v>
      </c>
      <c r="F62" s="56"/>
      <c r="G62" s="56"/>
      <c r="H62" s="56"/>
      <c r="I62" s="56"/>
      <c r="J62" s="56"/>
      <c r="K62" s="56"/>
      <c r="L62" s="56"/>
    </row>
    <row r="63" spans="1:12" ht="12.75">
      <c r="A63" s="74" t="s">
        <v>454</v>
      </c>
      <c r="B63" s="69" t="s">
        <v>39</v>
      </c>
      <c r="C63" s="75" t="s">
        <v>453</v>
      </c>
      <c r="D63" s="71">
        <f>D64</f>
        <v>0</v>
      </c>
      <c r="F63" s="56"/>
      <c r="G63" s="56"/>
      <c r="H63" s="56"/>
      <c r="I63" s="56"/>
      <c r="J63" s="56"/>
      <c r="K63" s="56"/>
      <c r="L63" s="56"/>
    </row>
    <row r="64" spans="1:12" ht="12.75">
      <c r="A64" s="74" t="s">
        <v>456</v>
      </c>
      <c r="B64" s="69" t="s">
        <v>39</v>
      </c>
      <c r="C64" s="75" t="s">
        <v>455</v>
      </c>
      <c r="D64" s="71">
        <f>D65</f>
        <v>0</v>
      </c>
      <c r="F64" s="56"/>
      <c r="G64" s="56"/>
      <c r="H64" s="56"/>
      <c r="I64" s="56"/>
      <c r="J64" s="56"/>
      <c r="K64" s="56"/>
      <c r="L64" s="56"/>
    </row>
    <row r="65" spans="1:12" ht="22.5">
      <c r="A65" s="76" t="s">
        <v>578</v>
      </c>
      <c r="B65" s="69" t="s">
        <v>39</v>
      </c>
      <c r="C65" s="75" t="s">
        <v>457</v>
      </c>
      <c r="D65" s="73"/>
      <c r="F65" s="56"/>
      <c r="G65" s="56"/>
      <c r="H65" s="56"/>
      <c r="I65" s="56"/>
      <c r="J65" s="56"/>
      <c r="K65" s="56"/>
      <c r="L65" s="56"/>
    </row>
    <row r="66" spans="1:12" ht="12.75">
      <c r="A66" s="74" t="s">
        <v>461</v>
      </c>
      <c r="B66" s="69" t="s">
        <v>39</v>
      </c>
      <c r="C66" s="75" t="s">
        <v>460</v>
      </c>
      <c r="D66" s="73">
        <f>D67+D68</f>
        <v>11</v>
      </c>
      <c r="F66" s="56"/>
      <c r="G66" s="56"/>
      <c r="H66" s="56"/>
      <c r="I66" s="56"/>
      <c r="J66" s="56"/>
      <c r="K66" s="56"/>
      <c r="L66" s="56"/>
    </row>
    <row r="67" spans="1:12" ht="22.5">
      <c r="A67" s="76" t="s">
        <v>581</v>
      </c>
      <c r="B67" s="69" t="s">
        <v>39</v>
      </c>
      <c r="C67" s="75" t="s">
        <v>462</v>
      </c>
      <c r="D67" s="73"/>
      <c r="F67" s="56"/>
      <c r="G67" s="56"/>
      <c r="H67" s="56"/>
      <c r="I67" s="56"/>
      <c r="J67" s="56"/>
      <c r="K67" s="56"/>
      <c r="L67" s="56"/>
    </row>
    <row r="68" spans="1:12" ht="15" customHeight="1">
      <c r="A68" s="76" t="s">
        <v>579</v>
      </c>
      <c r="B68" s="69" t="s">
        <v>39</v>
      </c>
      <c r="C68" s="75" t="s">
        <v>466</v>
      </c>
      <c r="D68" s="73">
        <v>11</v>
      </c>
      <c r="F68" s="56"/>
      <c r="G68" s="56"/>
      <c r="H68" s="56"/>
      <c r="I68" s="56"/>
      <c r="J68" s="56"/>
      <c r="K68" s="56"/>
      <c r="L68" s="56"/>
    </row>
    <row r="69" spans="1:12" ht="22.5">
      <c r="A69" s="76" t="s">
        <v>582</v>
      </c>
      <c r="B69" s="69" t="s">
        <v>39</v>
      </c>
      <c r="C69" s="75" t="s">
        <v>468</v>
      </c>
      <c r="D69" s="73">
        <f>D71+D72+D73</f>
        <v>42</v>
      </c>
      <c r="F69" s="56"/>
      <c r="G69" s="56"/>
      <c r="H69" s="56"/>
      <c r="I69" s="56"/>
      <c r="J69" s="56"/>
      <c r="K69" s="56"/>
      <c r="L69" s="56"/>
    </row>
    <row r="70" spans="1:12" ht="67.5">
      <c r="A70" s="76" t="s">
        <v>583</v>
      </c>
      <c r="B70" s="75">
        <v>10</v>
      </c>
      <c r="C70" s="75" t="s">
        <v>477</v>
      </c>
      <c r="D70" s="79"/>
      <c r="F70" s="56"/>
      <c r="G70" s="56"/>
      <c r="H70" s="56"/>
      <c r="I70" s="56"/>
      <c r="J70" s="56"/>
      <c r="L70" s="56"/>
    </row>
    <row r="71" spans="1:12" ht="65.25" customHeight="1">
      <c r="A71" s="76" t="s">
        <v>584</v>
      </c>
      <c r="B71" s="69" t="s">
        <v>39</v>
      </c>
      <c r="C71" s="75" t="s">
        <v>485</v>
      </c>
      <c r="D71" s="71"/>
      <c r="F71" s="56"/>
      <c r="G71" s="56"/>
      <c r="H71" s="56"/>
      <c r="I71" s="56"/>
      <c r="J71" s="56"/>
      <c r="K71" s="56"/>
      <c r="L71" s="56"/>
    </row>
    <row r="72" spans="1:12" ht="67.5">
      <c r="A72" s="76" t="s">
        <v>585</v>
      </c>
      <c r="B72" s="69" t="s">
        <v>39</v>
      </c>
      <c r="C72" s="75" t="s">
        <v>491</v>
      </c>
      <c r="D72" s="71"/>
      <c r="F72" s="56"/>
      <c r="G72" s="56"/>
      <c r="H72" s="56"/>
      <c r="I72" s="56"/>
      <c r="J72" s="56"/>
      <c r="K72" s="56"/>
      <c r="L72" s="56"/>
    </row>
    <row r="73" spans="1:12" ht="44.25" customHeight="1">
      <c r="A73" s="76" t="s">
        <v>586</v>
      </c>
      <c r="B73" s="69" t="s">
        <v>39</v>
      </c>
      <c r="C73" s="75" t="s">
        <v>505</v>
      </c>
      <c r="D73" s="71">
        <f>D74+D75</f>
        <v>42</v>
      </c>
      <c r="F73" s="56"/>
      <c r="G73" s="56"/>
      <c r="H73" s="56"/>
      <c r="I73" s="56"/>
      <c r="J73" s="56"/>
      <c r="K73" s="56"/>
      <c r="L73" s="56"/>
    </row>
    <row r="74" spans="1:12" ht="33.75">
      <c r="A74" s="76" t="s">
        <v>587</v>
      </c>
      <c r="B74" s="69" t="s">
        <v>39</v>
      </c>
      <c r="C74" s="75" t="s">
        <v>513</v>
      </c>
      <c r="D74" s="71">
        <v>42</v>
      </c>
      <c r="F74" s="56"/>
      <c r="G74" s="56"/>
      <c r="H74" s="56"/>
      <c r="I74" s="56"/>
      <c r="J74" s="56"/>
      <c r="K74" s="56"/>
      <c r="L74" s="56"/>
    </row>
    <row r="75" spans="1:12" ht="33.75">
      <c r="A75" s="76" t="s">
        <v>588</v>
      </c>
      <c r="B75" s="69" t="s">
        <v>39</v>
      </c>
      <c r="C75" s="75" t="s">
        <v>516</v>
      </c>
      <c r="D75" s="71"/>
      <c r="F75" s="56"/>
      <c r="G75" s="56"/>
      <c r="H75" s="56"/>
      <c r="I75" s="56"/>
      <c r="J75" s="56"/>
      <c r="K75" s="56"/>
      <c r="L75" s="56"/>
    </row>
    <row r="76" spans="1:12" ht="22.5" customHeight="1">
      <c r="A76" s="76" t="s">
        <v>589</v>
      </c>
      <c r="B76" s="69" t="s">
        <v>39</v>
      </c>
      <c r="C76" s="69" t="s">
        <v>21</v>
      </c>
      <c r="D76" s="71">
        <f>D77+D78</f>
        <v>23</v>
      </c>
      <c r="F76" s="56"/>
      <c r="G76" s="56"/>
      <c r="H76" s="56"/>
      <c r="I76" s="56"/>
      <c r="J76" s="56"/>
      <c r="K76" s="56"/>
      <c r="L76" s="56"/>
    </row>
    <row r="77" spans="1:12" ht="31.5" customHeight="1">
      <c r="A77" s="76" t="s">
        <v>590</v>
      </c>
      <c r="B77" s="69" t="s">
        <v>39</v>
      </c>
      <c r="C77" s="75" t="s">
        <v>538</v>
      </c>
      <c r="D77" s="71">
        <v>1</v>
      </c>
      <c r="F77" s="56"/>
      <c r="G77" s="56"/>
      <c r="H77" s="56"/>
      <c r="I77" s="56"/>
      <c r="J77" s="56"/>
      <c r="K77" s="56"/>
      <c r="L77" s="56"/>
    </row>
    <row r="78" spans="1:12" ht="24.75" customHeight="1">
      <c r="A78" s="104" t="s">
        <v>19</v>
      </c>
      <c r="B78" s="69" t="s">
        <v>39</v>
      </c>
      <c r="C78" s="103" t="s">
        <v>20</v>
      </c>
      <c r="D78" s="71">
        <v>22</v>
      </c>
      <c r="F78" s="56"/>
      <c r="G78" s="56"/>
      <c r="H78" s="56"/>
      <c r="I78" s="56"/>
      <c r="J78" s="56"/>
      <c r="K78" s="56"/>
      <c r="L78" s="56"/>
    </row>
    <row r="79" spans="1:12" ht="16.5" customHeight="1">
      <c r="A79" s="74" t="s">
        <v>545</v>
      </c>
      <c r="B79" s="69" t="s">
        <v>39</v>
      </c>
      <c r="C79" s="75" t="s">
        <v>544</v>
      </c>
      <c r="D79" s="71">
        <f>D80+D81</f>
        <v>100</v>
      </c>
      <c r="F79" s="56"/>
      <c r="G79" s="56"/>
      <c r="H79" s="56"/>
      <c r="I79" s="56"/>
      <c r="J79" s="56"/>
      <c r="K79" s="56"/>
      <c r="L79" s="56"/>
    </row>
    <row r="80" spans="1:12" ht="13.5" customHeight="1">
      <c r="A80" s="68" t="s">
        <v>591</v>
      </c>
      <c r="B80" s="69" t="s">
        <v>39</v>
      </c>
      <c r="C80" s="69" t="s">
        <v>202</v>
      </c>
      <c r="D80" s="71"/>
      <c r="K80" s="56"/>
      <c r="L80" s="56"/>
    </row>
    <row r="81" spans="1:12" ht="12.75" customHeight="1">
      <c r="A81" s="68" t="s">
        <v>592</v>
      </c>
      <c r="B81" s="69" t="s">
        <v>39</v>
      </c>
      <c r="C81" s="69" t="s">
        <v>129</v>
      </c>
      <c r="D81" s="73">
        <v>100</v>
      </c>
      <c r="E81" s="19"/>
      <c r="F81" s="56"/>
      <c r="G81" s="56"/>
      <c r="H81" s="56"/>
      <c r="I81" s="56"/>
      <c r="J81" s="56"/>
      <c r="K81" s="56"/>
      <c r="L81" s="56"/>
    </row>
    <row r="82" spans="1:12" ht="14.25" customHeight="1">
      <c r="A82" s="80" t="s">
        <v>88</v>
      </c>
      <c r="B82" s="72" t="s">
        <v>39</v>
      </c>
      <c r="C82" s="72" t="s">
        <v>89</v>
      </c>
      <c r="D82" s="148">
        <f>D83</f>
        <v>5232.978</v>
      </c>
      <c r="F82" s="56"/>
      <c r="G82" s="56"/>
      <c r="H82" s="56"/>
      <c r="I82" s="56"/>
      <c r="J82" s="56"/>
      <c r="K82" s="56"/>
      <c r="L82" s="56"/>
    </row>
    <row r="83" spans="1:12" ht="23.25" customHeight="1">
      <c r="A83" s="68" t="s">
        <v>90</v>
      </c>
      <c r="B83" s="69" t="s">
        <v>39</v>
      </c>
      <c r="C83" s="69" t="s">
        <v>91</v>
      </c>
      <c r="D83" s="77">
        <f>D84+D89+D97+D101+D102+D103+D104+D106+D108+D105</f>
        <v>5232.978</v>
      </c>
      <c r="F83" s="56"/>
      <c r="G83" s="56"/>
      <c r="H83" s="56"/>
      <c r="I83" s="56"/>
      <c r="J83" s="56"/>
      <c r="K83" s="56"/>
      <c r="L83" s="56"/>
    </row>
    <row r="84" spans="1:12" ht="22.5">
      <c r="A84" s="68" t="s">
        <v>92</v>
      </c>
      <c r="B84" s="69" t="s">
        <v>39</v>
      </c>
      <c r="C84" s="69" t="s">
        <v>94</v>
      </c>
      <c r="D84" s="71">
        <f>D85+D87</f>
        <v>3840.1</v>
      </c>
      <c r="F84" s="56"/>
      <c r="G84" s="56"/>
      <c r="H84" s="56"/>
      <c r="I84" s="56"/>
      <c r="J84" s="56"/>
      <c r="K84" s="56"/>
      <c r="L84" s="56"/>
    </row>
    <row r="85" spans="1:12" ht="12.75">
      <c r="A85" s="68" t="s">
        <v>95</v>
      </c>
      <c r="B85" s="69" t="s">
        <v>39</v>
      </c>
      <c r="C85" s="69" t="s">
        <v>96</v>
      </c>
      <c r="D85" s="71">
        <f>D86</f>
        <v>1738.1</v>
      </c>
      <c r="F85" s="56"/>
      <c r="G85" s="56"/>
      <c r="H85" s="56"/>
      <c r="I85" s="56"/>
      <c r="J85" s="56"/>
      <c r="K85" s="56"/>
      <c r="L85" s="56"/>
    </row>
    <row r="86" spans="1:12" ht="21.75" customHeight="1">
      <c r="A86" s="68" t="s">
        <v>97</v>
      </c>
      <c r="B86" s="69" t="s">
        <v>39</v>
      </c>
      <c r="C86" s="69" t="s">
        <v>98</v>
      </c>
      <c r="D86" s="71">
        <v>1738.1</v>
      </c>
      <c r="F86" s="56"/>
      <c r="G86" s="56"/>
      <c r="H86" s="56"/>
      <c r="I86" s="56"/>
      <c r="J86" s="56"/>
      <c r="K86" s="56"/>
      <c r="L86" s="56"/>
    </row>
    <row r="87" spans="1:12" ht="20.25" customHeight="1">
      <c r="A87" s="68" t="s">
        <v>99</v>
      </c>
      <c r="B87" s="69" t="s">
        <v>39</v>
      </c>
      <c r="C87" s="69" t="s">
        <v>100</v>
      </c>
      <c r="D87" s="71">
        <f>D88</f>
        <v>2102</v>
      </c>
      <c r="F87" s="56"/>
      <c r="G87" s="56"/>
      <c r="H87" s="56"/>
      <c r="I87" s="56"/>
      <c r="J87" s="56"/>
      <c r="K87" s="56"/>
      <c r="L87" s="56"/>
    </row>
    <row r="88" spans="1:12" ht="22.5" customHeight="1">
      <c r="A88" s="68" t="s">
        <v>101</v>
      </c>
      <c r="B88" s="69" t="s">
        <v>39</v>
      </c>
      <c r="C88" s="69" t="s">
        <v>102</v>
      </c>
      <c r="D88" s="71">
        <v>2102</v>
      </c>
      <c r="F88" s="56"/>
      <c r="G88" s="56"/>
      <c r="H88" s="56"/>
      <c r="I88" s="56"/>
      <c r="J88" s="56"/>
      <c r="K88" s="56"/>
      <c r="L88" s="56"/>
    </row>
    <row r="89" spans="1:11" ht="24" customHeight="1">
      <c r="A89" s="68" t="s">
        <v>103</v>
      </c>
      <c r="B89" s="69" t="s">
        <v>39</v>
      </c>
      <c r="C89" s="69" t="s">
        <v>104</v>
      </c>
      <c r="D89" s="78">
        <f>D90+D91+D92</f>
        <v>652.91</v>
      </c>
      <c r="J89" s="56"/>
      <c r="K89" s="56"/>
    </row>
    <row r="90" spans="1:11" ht="45.75" customHeight="1">
      <c r="A90" s="68" t="s">
        <v>50</v>
      </c>
      <c r="B90" s="69" t="s">
        <v>39</v>
      </c>
      <c r="C90" s="69" t="s">
        <v>51</v>
      </c>
      <c r="D90" s="77"/>
      <c r="F90" s="56"/>
      <c r="G90" s="56"/>
      <c r="H90" s="56"/>
      <c r="I90" s="56"/>
      <c r="J90" s="56"/>
      <c r="K90" s="56"/>
    </row>
    <row r="91" spans="1:11" ht="34.5" customHeight="1">
      <c r="A91" s="68" t="s">
        <v>52</v>
      </c>
      <c r="B91" s="69" t="s">
        <v>39</v>
      </c>
      <c r="C91" s="69" t="s">
        <v>53</v>
      </c>
      <c r="D91" s="77"/>
      <c r="F91" s="56"/>
      <c r="G91" s="56"/>
      <c r="H91" s="56"/>
      <c r="I91" s="56"/>
      <c r="J91" s="56"/>
      <c r="K91" s="56"/>
    </row>
    <row r="92" spans="1:11" ht="14.25" customHeight="1">
      <c r="A92" s="68" t="s">
        <v>105</v>
      </c>
      <c r="B92" s="69" t="s">
        <v>39</v>
      </c>
      <c r="C92" s="69" t="s">
        <v>106</v>
      </c>
      <c r="D92" s="71">
        <f>D93+D94+D95+D96</f>
        <v>652.91</v>
      </c>
      <c r="F92" s="56"/>
      <c r="G92" s="56"/>
      <c r="H92" s="56"/>
      <c r="I92" s="56"/>
      <c r="J92" s="56"/>
      <c r="K92" s="56"/>
    </row>
    <row r="93" spans="1:11" ht="32.25" customHeight="1">
      <c r="A93" s="68" t="s">
        <v>395</v>
      </c>
      <c r="B93" s="69" t="s">
        <v>39</v>
      </c>
      <c r="C93" s="69" t="s">
        <v>398</v>
      </c>
      <c r="D93" s="71"/>
      <c r="F93" s="56"/>
      <c r="G93" s="56"/>
      <c r="H93" s="56"/>
      <c r="I93" s="56"/>
      <c r="J93" s="56"/>
      <c r="K93" s="56"/>
    </row>
    <row r="94" spans="1:11" ht="33.75" customHeight="1">
      <c r="A94" s="68" t="s">
        <v>396</v>
      </c>
      <c r="B94" s="69" t="s">
        <v>39</v>
      </c>
      <c r="C94" s="69" t="s">
        <v>399</v>
      </c>
      <c r="D94" s="71"/>
      <c r="F94" s="150"/>
      <c r="G94" s="56"/>
      <c r="H94" s="56"/>
      <c r="I94" s="56"/>
      <c r="J94" s="56"/>
      <c r="K94" s="56"/>
    </row>
    <row r="95" spans="1:11" ht="43.5" customHeight="1">
      <c r="A95" s="68" t="s">
        <v>397</v>
      </c>
      <c r="B95" s="69" t="s">
        <v>39</v>
      </c>
      <c r="C95" s="69" t="s">
        <v>400</v>
      </c>
      <c r="D95" s="71">
        <v>652.91</v>
      </c>
      <c r="F95" s="56"/>
      <c r="G95" s="56"/>
      <c r="H95" s="56"/>
      <c r="I95" s="56"/>
      <c r="J95" s="56"/>
      <c r="K95" s="56"/>
    </row>
    <row r="96" spans="1:11" ht="68.25" customHeight="1">
      <c r="A96" s="68" t="s">
        <v>406</v>
      </c>
      <c r="B96" s="69" t="s">
        <v>39</v>
      </c>
      <c r="C96" s="69" t="s">
        <v>401</v>
      </c>
      <c r="D96" s="71"/>
      <c r="F96" s="56"/>
      <c r="G96" s="56"/>
      <c r="H96" s="56"/>
      <c r="I96" s="56"/>
      <c r="J96" s="56"/>
      <c r="K96" s="56"/>
    </row>
    <row r="97" spans="1:11" ht="20.25" customHeight="1">
      <c r="A97" s="68" t="s">
        <v>107</v>
      </c>
      <c r="B97" s="69" t="s">
        <v>39</v>
      </c>
      <c r="C97" s="69" t="s">
        <v>108</v>
      </c>
      <c r="D97" s="77">
        <f>D98+D100</f>
        <v>154.718</v>
      </c>
      <c r="F97" s="56"/>
      <c r="G97" s="56"/>
      <c r="H97" s="56"/>
      <c r="I97" s="56"/>
      <c r="J97" s="56"/>
      <c r="K97" s="56"/>
    </row>
    <row r="98" spans="1:11" ht="24" customHeight="1">
      <c r="A98" s="68" t="s">
        <v>109</v>
      </c>
      <c r="B98" s="69" t="s">
        <v>39</v>
      </c>
      <c r="C98" s="69" t="s">
        <v>206</v>
      </c>
      <c r="D98" s="77">
        <v>154.718</v>
      </c>
      <c r="F98" s="56"/>
      <c r="G98" s="56"/>
      <c r="H98" s="56"/>
      <c r="I98" s="56"/>
      <c r="J98" s="56"/>
      <c r="K98" s="56"/>
    </row>
    <row r="99" spans="1:11" ht="21.75" customHeight="1">
      <c r="A99" s="68" t="s">
        <v>54</v>
      </c>
      <c r="B99" s="69" t="s">
        <v>39</v>
      </c>
      <c r="C99" s="69" t="s">
        <v>709</v>
      </c>
      <c r="D99" s="77"/>
      <c r="F99" s="56"/>
      <c r="G99" s="56"/>
      <c r="H99" s="56"/>
      <c r="I99" s="56"/>
      <c r="J99" s="56"/>
      <c r="K99" s="56"/>
    </row>
    <row r="100" spans="1:11" ht="20.25" customHeight="1" hidden="1">
      <c r="A100" s="68" t="s">
        <v>708</v>
      </c>
      <c r="B100" s="69" t="s">
        <v>39</v>
      </c>
      <c r="C100" s="69" t="s">
        <v>131</v>
      </c>
      <c r="D100" s="71"/>
      <c r="F100" s="56"/>
      <c r="G100" s="56"/>
      <c r="H100" s="56"/>
      <c r="I100" s="56"/>
      <c r="J100" s="56"/>
      <c r="K100" s="56"/>
    </row>
    <row r="101" spans="1:11" ht="22.5" customHeight="1" hidden="1">
      <c r="A101" s="68" t="s">
        <v>144</v>
      </c>
      <c r="B101" s="69" t="s">
        <v>39</v>
      </c>
      <c r="C101" s="69" t="s">
        <v>140</v>
      </c>
      <c r="D101" s="77"/>
      <c r="F101" s="56"/>
      <c r="G101" s="56"/>
      <c r="H101" s="56"/>
      <c r="I101" s="56"/>
      <c r="J101" s="56"/>
      <c r="K101" s="56"/>
    </row>
    <row r="102" spans="1:11" ht="21.75" customHeight="1">
      <c r="A102" s="68" t="s">
        <v>49</v>
      </c>
      <c r="B102" s="69" t="s">
        <v>39</v>
      </c>
      <c r="C102" s="69" t="s">
        <v>48</v>
      </c>
      <c r="D102" s="71"/>
      <c r="F102" s="56"/>
      <c r="G102" s="56"/>
      <c r="H102" s="56"/>
      <c r="I102" s="56"/>
      <c r="J102" s="56"/>
      <c r="K102" s="56"/>
    </row>
    <row r="103" spans="1:11" ht="31.5" customHeight="1">
      <c r="A103" s="68" t="s">
        <v>255</v>
      </c>
      <c r="B103" s="69"/>
      <c r="C103" s="69" t="s">
        <v>256</v>
      </c>
      <c r="D103" s="71"/>
      <c r="F103" s="56"/>
      <c r="G103" s="56"/>
      <c r="H103" s="56"/>
      <c r="I103" s="56"/>
      <c r="J103" s="56"/>
      <c r="K103" s="56"/>
    </row>
    <row r="104" spans="1:11" ht="14.25" customHeight="1">
      <c r="A104" s="68" t="s">
        <v>710</v>
      </c>
      <c r="B104" s="69" t="s">
        <v>39</v>
      </c>
      <c r="C104" s="69" t="s">
        <v>140</v>
      </c>
      <c r="D104" s="71"/>
      <c r="F104" s="56"/>
      <c r="G104" s="56"/>
      <c r="H104" s="56"/>
      <c r="I104" s="56"/>
      <c r="J104" s="56"/>
      <c r="K104" s="56"/>
    </row>
    <row r="105" spans="1:11" ht="0.75" customHeight="1">
      <c r="A105" s="68"/>
      <c r="B105" s="69"/>
      <c r="C105" s="69"/>
      <c r="D105" s="71"/>
      <c r="F105" s="56"/>
      <c r="G105" s="56"/>
      <c r="H105" s="56"/>
      <c r="I105" s="56"/>
      <c r="J105" s="56"/>
      <c r="K105" s="56"/>
    </row>
    <row r="106" spans="1:11" ht="23.25" customHeight="1">
      <c r="A106" s="68" t="s">
        <v>124</v>
      </c>
      <c r="B106" s="69" t="s">
        <v>39</v>
      </c>
      <c r="C106" s="69" t="s">
        <v>125</v>
      </c>
      <c r="D106" s="77">
        <v>585.25</v>
      </c>
      <c r="F106" s="56"/>
      <c r="G106" s="56"/>
      <c r="H106" s="56"/>
      <c r="I106" s="56"/>
      <c r="J106" s="56"/>
      <c r="K106" s="56"/>
    </row>
    <row r="107" spans="1:11" ht="33.75" customHeight="1">
      <c r="A107" s="68" t="s">
        <v>154</v>
      </c>
      <c r="B107" s="69" t="s">
        <v>39</v>
      </c>
      <c r="C107" s="69" t="s">
        <v>203</v>
      </c>
      <c r="D107" s="71"/>
      <c r="F107" s="56"/>
      <c r="G107" s="56"/>
      <c r="H107" s="56"/>
      <c r="I107" s="56"/>
      <c r="J107" s="56"/>
      <c r="K107" s="56"/>
    </row>
    <row r="108" spans="1:11" ht="15.75" customHeight="1">
      <c r="A108" s="121" t="s">
        <v>188</v>
      </c>
      <c r="B108" s="69" t="s">
        <v>39</v>
      </c>
      <c r="C108" s="122" t="s">
        <v>720</v>
      </c>
      <c r="D108" s="77"/>
      <c r="F108" s="56"/>
      <c r="G108" s="56"/>
      <c r="H108" s="56"/>
      <c r="I108" s="56"/>
      <c r="J108" s="56"/>
      <c r="K108" s="56"/>
    </row>
    <row r="109" spans="1:11" ht="17.25" customHeight="1" thickBot="1">
      <c r="A109" s="82" t="s">
        <v>126</v>
      </c>
      <c r="B109" s="83" t="s">
        <v>39</v>
      </c>
      <c r="C109" s="83" t="s">
        <v>127</v>
      </c>
      <c r="D109" s="105">
        <f>D82+D16</f>
        <v>7859.438</v>
      </c>
      <c r="F109" s="56"/>
      <c r="G109" s="56"/>
      <c r="H109" s="56"/>
      <c r="I109" s="56"/>
      <c r="J109" s="56"/>
      <c r="K109" s="56"/>
    </row>
    <row r="110" spans="6:11" ht="12.75">
      <c r="F110" s="56"/>
      <c r="G110" s="56"/>
      <c r="H110" s="56"/>
      <c r="I110" s="56"/>
      <c r="J110" s="56"/>
      <c r="K110" s="56"/>
    </row>
    <row r="111" spans="4:11" ht="12.75">
      <c r="D111" s="111"/>
      <c r="F111" s="56"/>
      <c r="G111" s="56"/>
      <c r="H111" s="56"/>
      <c r="I111" s="56"/>
      <c r="J111" s="56"/>
      <c r="K111" s="56"/>
    </row>
    <row r="112" spans="6:11" ht="12.75">
      <c r="F112" s="56"/>
      <c r="G112" s="56"/>
      <c r="H112" s="56"/>
      <c r="I112" s="56"/>
      <c r="J112" s="56"/>
      <c r="K112" s="56"/>
    </row>
    <row r="113" spans="4:11" ht="12.75">
      <c r="D113" s="123"/>
      <c r="F113" s="56"/>
      <c r="G113" s="56"/>
      <c r="H113" s="56"/>
      <c r="I113" s="56"/>
      <c r="J113" s="56"/>
      <c r="K113" s="56"/>
    </row>
    <row r="114" spans="4:11" ht="12.75">
      <c r="D114" s="111"/>
      <c r="F114" s="56"/>
      <c r="G114" s="56"/>
      <c r="H114" s="56"/>
      <c r="I114" s="56"/>
      <c r="J114" s="56"/>
      <c r="K114" s="56"/>
    </row>
    <row r="115" spans="6:11" ht="12.75">
      <c r="F115" s="56"/>
      <c r="G115" s="56"/>
      <c r="H115" s="56"/>
      <c r="I115" s="56"/>
      <c r="J115" s="56"/>
      <c r="K115" s="56"/>
    </row>
    <row r="116" spans="6:11" ht="12.75">
      <c r="F116" s="56"/>
      <c r="G116" s="56"/>
      <c r="H116" s="56"/>
      <c r="I116" s="56"/>
      <c r="J116" s="56"/>
      <c r="K116" s="56"/>
    </row>
  </sheetData>
  <sheetProtection/>
  <mergeCells count="6">
    <mergeCell ref="F19:G19"/>
    <mergeCell ref="A2:B2"/>
    <mergeCell ref="F6:U6"/>
    <mergeCell ref="D9:D13"/>
    <mergeCell ref="A9:A13"/>
    <mergeCell ref="A8:C8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zoomScale="75" zoomScaleNormal="75" zoomScalePageLayoutView="0" workbookViewId="0" topLeftCell="C1">
      <selection activeCell="E40" sqref="E40"/>
    </sheetView>
  </sheetViews>
  <sheetFormatPr defaultColWidth="9.140625" defaultRowHeight="15" customHeight="1"/>
  <cols>
    <col min="1" max="1" width="6.140625" style="27" customWidth="1"/>
    <col min="2" max="2" width="73.28125" style="29" customWidth="1"/>
    <col min="3" max="3" width="41.00390625" style="30" customWidth="1"/>
    <col min="4" max="4" width="33.8515625" style="28" customWidth="1"/>
    <col min="5" max="5" width="19.421875" style="28" customWidth="1"/>
    <col min="6" max="6" width="9.140625" style="28" customWidth="1"/>
    <col min="7" max="7" width="14.57421875" style="28" customWidth="1"/>
    <col min="8" max="16384" width="9.140625" style="28" customWidth="1"/>
  </cols>
  <sheetData>
    <row r="1" ht="15" customHeight="1">
      <c r="D1" s="31"/>
    </row>
    <row r="2" ht="15" customHeight="1">
      <c r="C2" s="30" t="s">
        <v>250</v>
      </c>
    </row>
    <row r="3" ht="15" customHeight="1">
      <c r="C3" s="30" t="s">
        <v>150</v>
      </c>
    </row>
    <row r="4" ht="15" customHeight="1">
      <c r="C4" s="30" t="s">
        <v>390</v>
      </c>
    </row>
    <row r="5" ht="15" customHeight="1">
      <c r="C5" s="30" t="s">
        <v>389</v>
      </c>
    </row>
    <row r="7" ht="30.75" customHeight="1">
      <c r="C7" s="30" t="s">
        <v>420</v>
      </c>
    </row>
    <row r="10" spans="2:4" ht="15" customHeight="1">
      <c r="B10" s="203" t="s">
        <v>387</v>
      </c>
      <c r="C10" s="203"/>
      <c r="D10" s="203"/>
    </row>
    <row r="11" spans="2:4" ht="15" customHeight="1">
      <c r="B11" s="203" t="s">
        <v>388</v>
      </c>
      <c r="C11" s="203"/>
      <c r="D11" s="203"/>
    </row>
    <row r="13" spans="2:4" ht="42.75" customHeight="1">
      <c r="B13" s="113" t="s">
        <v>357</v>
      </c>
      <c r="C13" s="117" t="s">
        <v>547</v>
      </c>
      <c r="D13" s="113" t="s">
        <v>386</v>
      </c>
    </row>
    <row r="14" spans="2:7" ht="60" customHeight="1">
      <c r="B14" s="114" t="s">
        <v>358</v>
      </c>
      <c r="C14" s="112" t="s">
        <v>361</v>
      </c>
      <c r="D14" s="125">
        <f>D15+D25</f>
        <v>262.64</v>
      </c>
      <c r="G14" s="115"/>
    </row>
    <row r="15" spans="2:5" ht="36.75" customHeight="1">
      <c r="B15" s="114" t="s">
        <v>359</v>
      </c>
      <c r="C15" s="112" t="s">
        <v>362</v>
      </c>
      <c r="D15" s="191">
        <f>D16+D20</f>
        <v>262.64</v>
      </c>
      <c r="E15" s="119"/>
    </row>
    <row r="16" spans="2:7" ht="39.75" customHeight="1">
      <c r="B16" s="114" t="s">
        <v>360</v>
      </c>
      <c r="C16" s="112" t="s">
        <v>363</v>
      </c>
      <c r="D16" s="191">
        <f>D17</f>
        <v>418.64</v>
      </c>
      <c r="G16" s="115"/>
    </row>
    <row r="17" spans="2:4" ht="37.5" customHeight="1">
      <c r="B17" s="114" t="s">
        <v>382</v>
      </c>
      <c r="C17" s="112" t="s">
        <v>384</v>
      </c>
      <c r="D17" s="191">
        <f>D18</f>
        <v>418.64</v>
      </c>
    </row>
    <row r="18" spans="2:4" ht="33.75" customHeight="1">
      <c r="B18" s="114" t="s">
        <v>383</v>
      </c>
      <c r="C18" s="112" t="s">
        <v>385</v>
      </c>
      <c r="D18" s="191">
        <v>418.64</v>
      </c>
    </row>
    <row r="19" spans="2:4" ht="41.25" customHeight="1">
      <c r="B19" s="114" t="s">
        <v>548</v>
      </c>
      <c r="C19" s="112" t="s">
        <v>367</v>
      </c>
      <c r="D19" s="116">
        <f>D20</f>
        <v>-156</v>
      </c>
    </row>
    <row r="20" spans="2:4" ht="41.25" customHeight="1">
      <c r="B20" s="114" t="s">
        <v>549</v>
      </c>
      <c r="C20" s="112" t="s">
        <v>368</v>
      </c>
      <c r="D20" s="116">
        <f>D21+D23</f>
        <v>-156</v>
      </c>
    </row>
    <row r="21" spans="2:4" ht="54" customHeight="1">
      <c r="B21" s="114" t="s">
        <v>550</v>
      </c>
      <c r="C21" s="112" t="s">
        <v>369</v>
      </c>
      <c r="D21" s="116">
        <f>D22</f>
        <v>0</v>
      </c>
    </row>
    <row r="22" spans="2:4" ht="55.5" customHeight="1">
      <c r="B22" s="114" t="s">
        <v>551</v>
      </c>
      <c r="C22" s="112" t="s">
        <v>370</v>
      </c>
      <c r="D22" s="116">
        <v>0</v>
      </c>
    </row>
    <row r="23" spans="2:4" ht="52.5" customHeight="1">
      <c r="B23" s="114" t="s">
        <v>552</v>
      </c>
      <c r="C23" s="112" t="s">
        <v>371</v>
      </c>
      <c r="D23" s="116">
        <f>D24</f>
        <v>-156</v>
      </c>
    </row>
    <row r="24" spans="2:4" ht="52.5" customHeight="1">
      <c r="B24" s="114" t="s">
        <v>553</v>
      </c>
      <c r="C24" s="112" t="s">
        <v>372</v>
      </c>
      <c r="D24" s="116">
        <v>-156</v>
      </c>
    </row>
    <row r="25" spans="2:4" ht="33" customHeight="1">
      <c r="B25" s="114" t="s">
        <v>554</v>
      </c>
      <c r="C25" s="112" t="s">
        <v>373</v>
      </c>
      <c r="D25" s="116">
        <f>D26</f>
        <v>0</v>
      </c>
    </row>
    <row r="26" spans="2:4" ht="17.25" customHeight="1">
      <c r="B26" s="114" t="s">
        <v>555</v>
      </c>
      <c r="C26" s="112" t="s">
        <v>374</v>
      </c>
      <c r="D26" s="116">
        <f>D27+D31</f>
        <v>0</v>
      </c>
    </row>
    <row r="27" spans="2:4" ht="19.5" customHeight="1">
      <c r="B27" s="114" t="s">
        <v>721</v>
      </c>
      <c r="C27" s="112" t="s">
        <v>375</v>
      </c>
      <c r="D27" s="191">
        <f>D28</f>
        <v>-8278.08</v>
      </c>
    </row>
    <row r="28" spans="2:4" ht="18" customHeight="1">
      <c r="B28" s="114" t="s">
        <v>727</v>
      </c>
      <c r="C28" s="112" t="s">
        <v>376</v>
      </c>
      <c r="D28" s="191">
        <f>D29</f>
        <v>-8278.08</v>
      </c>
    </row>
    <row r="29" spans="2:4" ht="38.25" customHeight="1">
      <c r="B29" s="114" t="s">
        <v>0</v>
      </c>
      <c r="C29" s="112" t="s">
        <v>377</v>
      </c>
      <c r="D29" s="191">
        <f>D30</f>
        <v>-8278.08</v>
      </c>
    </row>
    <row r="30" spans="2:5" ht="36" customHeight="1">
      <c r="B30" s="114" t="s">
        <v>2</v>
      </c>
      <c r="C30" s="112" t="s">
        <v>378</v>
      </c>
      <c r="D30" s="191">
        <v>-8278.08</v>
      </c>
      <c r="E30" s="120"/>
    </row>
    <row r="31" spans="2:4" ht="26.25" customHeight="1">
      <c r="B31" s="114" t="s">
        <v>4</v>
      </c>
      <c r="C31" s="112" t="s">
        <v>379</v>
      </c>
      <c r="D31" s="191">
        <f>D32</f>
        <v>8278.08</v>
      </c>
    </row>
    <row r="32" spans="2:4" ht="18.75" customHeight="1">
      <c r="B32" s="114" t="s">
        <v>6</v>
      </c>
      <c r="C32" s="112" t="s">
        <v>380</v>
      </c>
      <c r="D32" s="191">
        <f>D33</f>
        <v>8278.08</v>
      </c>
    </row>
    <row r="33" spans="2:4" ht="33.75" customHeight="1">
      <c r="B33" s="114" t="s">
        <v>29</v>
      </c>
      <c r="C33" s="112" t="s">
        <v>556</v>
      </c>
      <c r="D33" s="191">
        <f>D34</f>
        <v>8278.08</v>
      </c>
    </row>
    <row r="34" spans="2:4" ht="48.75" customHeight="1">
      <c r="B34" s="114" t="s">
        <v>557</v>
      </c>
      <c r="C34" s="112" t="s">
        <v>381</v>
      </c>
      <c r="D34" s="191">
        <v>8278.08</v>
      </c>
    </row>
    <row r="36" ht="15" customHeight="1">
      <c r="D36" s="124"/>
    </row>
  </sheetData>
  <sheetProtection/>
  <mergeCells count="2">
    <mergeCell ref="B10:D10"/>
    <mergeCell ref="B11:D11"/>
  </mergeCells>
  <printOptions/>
  <pageMargins left="0.5905511811023623" right="0" top="0.3937007874015748" bottom="0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0"/>
  <sheetViews>
    <sheetView zoomScalePageLayoutView="0" workbookViewId="0" topLeftCell="A61">
      <selection activeCell="E19" sqref="E19"/>
    </sheetView>
  </sheetViews>
  <sheetFormatPr defaultColWidth="9.140625" defaultRowHeight="12.75"/>
  <cols>
    <col min="1" max="1" width="22.28125" style="24" customWidth="1"/>
    <col min="2" max="2" width="25.28125" style="24" customWidth="1"/>
    <col min="3" max="3" width="66.8515625" style="25" customWidth="1"/>
    <col min="4" max="16384" width="9.140625" style="24" customWidth="1"/>
  </cols>
  <sheetData>
    <row r="2" spans="1:3" ht="15">
      <c r="A2" s="85"/>
      <c r="B2" s="85"/>
      <c r="C2" s="86" t="s">
        <v>153</v>
      </c>
    </row>
    <row r="3" spans="1:3" ht="15">
      <c r="A3" s="85"/>
      <c r="B3" s="85"/>
      <c r="C3" s="87" t="s">
        <v>150</v>
      </c>
    </row>
    <row r="4" spans="1:3" ht="15">
      <c r="A4" s="85"/>
      <c r="B4" s="85"/>
      <c r="C4" s="86" t="s">
        <v>151</v>
      </c>
    </row>
    <row r="5" spans="1:3" ht="15">
      <c r="A5" s="85"/>
      <c r="B5" s="85"/>
      <c r="C5" s="88" t="s">
        <v>152</v>
      </c>
    </row>
    <row r="6" spans="1:3" ht="15">
      <c r="A6" s="85"/>
      <c r="B6" s="85"/>
      <c r="C6" s="89" t="s">
        <v>10</v>
      </c>
    </row>
    <row r="7" spans="1:3" ht="15">
      <c r="A7" s="85"/>
      <c r="B7" s="85"/>
      <c r="C7" s="90" t="s">
        <v>421</v>
      </c>
    </row>
    <row r="8" spans="1:3" ht="15">
      <c r="A8" s="207" t="s">
        <v>558</v>
      </c>
      <c r="B8" s="207"/>
      <c r="C8" s="207"/>
    </row>
    <row r="9" spans="1:3" ht="15">
      <c r="A9" s="207"/>
      <c r="B9" s="207"/>
      <c r="C9" s="207"/>
    </row>
    <row r="10" spans="1:3" ht="6" customHeight="1">
      <c r="A10" s="207"/>
      <c r="B10" s="207"/>
      <c r="C10" s="207"/>
    </row>
    <row r="11" spans="1:6" ht="6" customHeight="1">
      <c r="A11" s="207"/>
      <c r="B11" s="207"/>
      <c r="C11" s="207"/>
      <c r="F11" s="26"/>
    </row>
    <row r="12" spans="1:6" ht="15">
      <c r="A12" s="85"/>
      <c r="B12" s="85"/>
      <c r="C12" s="91"/>
      <c r="F12" s="26"/>
    </row>
    <row r="13" spans="1:6" ht="15.75" thickBot="1">
      <c r="A13" s="85"/>
      <c r="B13" s="85"/>
      <c r="C13" s="91"/>
      <c r="F13" s="26"/>
    </row>
    <row r="14" spans="1:3" ht="15">
      <c r="A14" s="211" t="s">
        <v>251</v>
      </c>
      <c r="B14" s="212"/>
      <c r="C14" s="92" t="s">
        <v>190</v>
      </c>
    </row>
    <row r="15" spans="1:3" ht="15" customHeight="1">
      <c r="A15" s="213" t="s">
        <v>685</v>
      </c>
      <c r="B15" s="215" t="s">
        <v>684</v>
      </c>
      <c r="C15" s="217" t="s">
        <v>686</v>
      </c>
    </row>
    <row r="16" spans="1:3" ht="65.25" customHeight="1">
      <c r="A16" s="214"/>
      <c r="B16" s="216"/>
      <c r="C16" s="218"/>
    </row>
    <row r="17" spans="1:3" ht="15">
      <c r="A17" s="93">
        <v>1</v>
      </c>
      <c r="B17" s="84">
        <v>2</v>
      </c>
      <c r="C17" s="81">
        <v>3</v>
      </c>
    </row>
    <row r="18" spans="1:3" ht="22.5" customHeight="1" thickBot="1">
      <c r="A18" s="139">
        <v>400</v>
      </c>
      <c r="B18" s="208" t="s">
        <v>191</v>
      </c>
      <c r="C18" s="209"/>
    </row>
    <row r="19" spans="1:3" ht="15">
      <c r="A19" s="219">
        <v>400</v>
      </c>
      <c r="B19" s="220" t="s">
        <v>192</v>
      </c>
      <c r="C19" s="210" t="s">
        <v>193</v>
      </c>
    </row>
    <row r="20" spans="1:3" ht="46.5" customHeight="1">
      <c r="A20" s="204"/>
      <c r="B20" s="205"/>
      <c r="C20" s="206"/>
    </row>
    <row r="21" spans="1:3" ht="15">
      <c r="A21" s="204">
        <v>400</v>
      </c>
      <c r="B21" s="205" t="s">
        <v>194</v>
      </c>
      <c r="C21" s="206" t="s">
        <v>193</v>
      </c>
    </row>
    <row r="22" spans="1:3" ht="46.5" customHeight="1">
      <c r="A22" s="204"/>
      <c r="B22" s="205"/>
      <c r="C22" s="206"/>
    </row>
    <row r="23" spans="1:3" ht="15">
      <c r="A23" s="204">
        <v>400</v>
      </c>
      <c r="B23" s="205" t="s">
        <v>195</v>
      </c>
      <c r="C23" s="206" t="s">
        <v>193</v>
      </c>
    </row>
    <row r="24" spans="1:3" ht="45" customHeight="1">
      <c r="A24" s="204"/>
      <c r="B24" s="205"/>
      <c r="C24" s="206"/>
    </row>
    <row r="25" spans="1:3" ht="15">
      <c r="A25" s="204">
        <v>400</v>
      </c>
      <c r="B25" s="205" t="s">
        <v>176</v>
      </c>
      <c r="C25" s="206" t="s">
        <v>83</v>
      </c>
    </row>
    <row r="26" spans="1:3" ht="58.5" customHeight="1">
      <c r="A26" s="204"/>
      <c r="B26" s="205"/>
      <c r="C26" s="206"/>
    </row>
    <row r="27" spans="1:3" ht="15">
      <c r="A27" s="204">
        <v>400</v>
      </c>
      <c r="B27" s="205" t="s">
        <v>196</v>
      </c>
      <c r="C27" s="206" t="s">
        <v>258</v>
      </c>
    </row>
    <row r="28" spans="1:3" ht="62.25" customHeight="1">
      <c r="A28" s="204"/>
      <c r="B28" s="205"/>
      <c r="C28" s="206"/>
    </row>
    <row r="29" spans="1:3" ht="15">
      <c r="A29" s="204">
        <v>400</v>
      </c>
      <c r="B29" s="205" t="s">
        <v>197</v>
      </c>
      <c r="C29" s="206" t="s">
        <v>86</v>
      </c>
    </row>
    <row r="30" spans="1:3" ht="30.75" customHeight="1">
      <c r="A30" s="204"/>
      <c r="B30" s="205"/>
      <c r="C30" s="206"/>
    </row>
    <row r="31" spans="1:3" ht="39.75" customHeight="1">
      <c r="A31" s="204">
        <v>400</v>
      </c>
      <c r="B31" s="205" t="s">
        <v>198</v>
      </c>
      <c r="C31" s="206" t="s">
        <v>199</v>
      </c>
    </row>
    <row r="32" spans="1:3" ht="21" customHeight="1">
      <c r="A32" s="204"/>
      <c r="B32" s="205"/>
      <c r="C32" s="206"/>
    </row>
    <row r="33" spans="1:3" ht="28.5" customHeight="1">
      <c r="A33" s="135">
        <v>400</v>
      </c>
      <c r="B33" s="141" t="s">
        <v>178</v>
      </c>
      <c r="C33" s="143" t="s">
        <v>177</v>
      </c>
    </row>
    <row r="34" spans="1:3" ht="28.5" customHeight="1">
      <c r="A34" s="135">
        <v>400</v>
      </c>
      <c r="B34" s="141" t="s">
        <v>179</v>
      </c>
      <c r="C34" s="143" t="s">
        <v>180</v>
      </c>
    </row>
    <row r="35" spans="1:3" ht="28.5" customHeight="1">
      <c r="A35" s="135">
        <v>400</v>
      </c>
      <c r="B35" s="141" t="s">
        <v>182</v>
      </c>
      <c r="C35" s="143" t="s">
        <v>181</v>
      </c>
    </row>
    <row r="36" spans="1:3" ht="15">
      <c r="A36" s="204">
        <v>400</v>
      </c>
      <c r="B36" s="205" t="s">
        <v>183</v>
      </c>
      <c r="C36" s="206" t="s">
        <v>200</v>
      </c>
    </row>
    <row r="37" spans="1:3" ht="61.5" customHeight="1">
      <c r="A37" s="204"/>
      <c r="B37" s="205"/>
      <c r="C37" s="206"/>
    </row>
    <row r="38" spans="1:3" ht="15">
      <c r="A38" s="204">
        <v>400</v>
      </c>
      <c r="B38" s="205" t="s">
        <v>184</v>
      </c>
      <c r="C38" s="206" t="s">
        <v>201</v>
      </c>
    </row>
    <row r="39" spans="1:3" ht="60" customHeight="1">
      <c r="A39" s="204"/>
      <c r="B39" s="205"/>
      <c r="C39" s="206"/>
    </row>
    <row r="40" spans="1:3" ht="75" customHeight="1">
      <c r="A40" s="135">
        <v>400</v>
      </c>
      <c r="B40" s="141" t="s">
        <v>185</v>
      </c>
      <c r="C40" s="143" t="s">
        <v>208</v>
      </c>
    </row>
    <row r="41" spans="1:3" ht="27.75" customHeight="1">
      <c r="A41" s="135">
        <v>400</v>
      </c>
      <c r="B41" s="141" t="s">
        <v>187</v>
      </c>
      <c r="C41" s="144" t="s">
        <v>587</v>
      </c>
    </row>
    <row r="42" spans="1:3" ht="18.75" customHeight="1">
      <c r="A42" s="135">
        <v>400</v>
      </c>
      <c r="B42" s="141" t="s">
        <v>186</v>
      </c>
      <c r="C42" s="143" t="s">
        <v>130</v>
      </c>
    </row>
    <row r="43" spans="1:3" ht="48" customHeight="1">
      <c r="A43" s="135">
        <v>400</v>
      </c>
      <c r="B43" s="141" t="s">
        <v>315</v>
      </c>
      <c r="C43" s="143" t="s">
        <v>316</v>
      </c>
    </row>
    <row r="44" spans="1:3" ht="33" customHeight="1">
      <c r="A44" s="135">
        <v>400</v>
      </c>
      <c r="B44" s="141" t="s">
        <v>317</v>
      </c>
      <c r="C44" s="143" t="s">
        <v>318</v>
      </c>
    </row>
    <row r="45" spans="1:3" ht="26.25" customHeight="1">
      <c r="A45" s="135">
        <v>400</v>
      </c>
      <c r="B45" s="141" t="s">
        <v>155</v>
      </c>
      <c r="C45" s="143" t="s">
        <v>156</v>
      </c>
    </row>
    <row r="46" spans="1:3" ht="21" customHeight="1">
      <c r="A46" s="135">
        <v>400</v>
      </c>
      <c r="B46" s="141" t="s">
        <v>209</v>
      </c>
      <c r="C46" s="145" t="s">
        <v>210</v>
      </c>
    </row>
    <row r="47" spans="1:3" ht="24.75" customHeight="1">
      <c r="A47" s="135">
        <v>400</v>
      </c>
      <c r="B47" s="141" t="s">
        <v>211</v>
      </c>
      <c r="C47" s="145" t="s">
        <v>212</v>
      </c>
    </row>
    <row r="48" spans="1:3" ht="28.5" customHeight="1">
      <c r="A48" s="135">
        <v>400</v>
      </c>
      <c r="B48" s="141" t="s">
        <v>213</v>
      </c>
      <c r="C48" s="145" t="s">
        <v>101</v>
      </c>
    </row>
    <row r="49" spans="1:3" ht="58.5" customHeight="1">
      <c r="A49" s="135">
        <v>400</v>
      </c>
      <c r="B49" s="141" t="s">
        <v>725</v>
      </c>
      <c r="C49" s="145" t="s">
        <v>214</v>
      </c>
    </row>
    <row r="50" spans="1:3" ht="42.75" customHeight="1">
      <c r="A50" s="135">
        <v>400</v>
      </c>
      <c r="B50" s="141" t="s">
        <v>726</v>
      </c>
      <c r="C50" s="145" t="s">
        <v>215</v>
      </c>
    </row>
    <row r="51" spans="1:3" ht="39" customHeight="1">
      <c r="A51" s="135">
        <v>400</v>
      </c>
      <c r="B51" s="141" t="s">
        <v>216</v>
      </c>
      <c r="C51" s="145" t="s">
        <v>217</v>
      </c>
    </row>
    <row r="52" spans="1:3" ht="48" customHeight="1">
      <c r="A52" s="136">
        <v>400</v>
      </c>
      <c r="B52" s="142" t="s">
        <v>402</v>
      </c>
      <c r="C52" s="140" t="s">
        <v>395</v>
      </c>
    </row>
    <row r="53" spans="1:3" ht="42.75" customHeight="1">
      <c r="A53" s="136">
        <v>400</v>
      </c>
      <c r="B53" s="142" t="s">
        <v>403</v>
      </c>
      <c r="C53" s="140" t="s">
        <v>396</v>
      </c>
    </row>
    <row r="54" spans="1:3" ht="42" customHeight="1">
      <c r="A54" s="136">
        <v>400</v>
      </c>
      <c r="B54" s="142" t="s">
        <v>404</v>
      </c>
      <c r="C54" s="140" t="s">
        <v>397</v>
      </c>
    </row>
    <row r="55" spans="1:3" ht="85.5" customHeight="1">
      <c r="A55" s="136">
        <v>400</v>
      </c>
      <c r="B55" s="142" t="s">
        <v>405</v>
      </c>
      <c r="C55" s="140" t="s">
        <v>406</v>
      </c>
    </row>
    <row r="56" spans="1:3" ht="43.5" customHeight="1">
      <c r="A56" s="135">
        <v>400</v>
      </c>
      <c r="B56" s="141" t="s">
        <v>218</v>
      </c>
      <c r="C56" s="146" t="s">
        <v>219</v>
      </c>
    </row>
    <row r="57" spans="1:3" ht="28.5" customHeight="1">
      <c r="A57" s="135">
        <v>400</v>
      </c>
      <c r="B57" s="141" t="s">
        <v>220</v>
      </c>
      <c r="C57" s="145" t="s">
        <v>222</v>
      </c>
    </row>
    <row r="58" spans="1:3" ht="28.5">
      <c r="A58" s="136">
        <v>400</v>
      </c>
      <c r="B58" s="142" t="s">
        <v>691</v>
      </c>
      <c r="C58" s="147" t="s">
        <v>49</v>
      </c>
    </row>
    <row r="59" spans="1:3" ht="44.25" customHeight="1">
      <c r="A59" s="135">
        <v>400</v>
      </c>
      <c r="B59" s="141" t="s">
        <v>252</v>
      </c>
      <c r="C59" s="145" t="s">
        <v>254</v>
      </c>
    </row>
    <row r="60" spans="1:3" ht="21.75" customHeight="1">
      <c r="A60" s="136">
        <v>400</v>
      </c>
      <c r="B60" s="142" t="s">
        <v>223</v>
      </c>
      <c r="C60" s="147" t="s">
        <v>157</v>
      </c>
    </row>
    <row r="61" spans="1:3" ht="28.5">
      <c r="A61" s="135">
        <v>400</v>
      </c>
      <c r="B61" s="141" t="s">
        <v>236</v>
      </c>
      <c r="C61" s="145" t="s">
        <v>217</v>
      </c>
    </row>
    <row r="62" spans="1:3" ht="30" customHeight="1">
      <c r="A62" s="135">
        <v>400</v>
      </c>
      <c r="B62" s="141" t="s">
        <v>237</v>
      </c>
      <c r="C62" s="145" t="s">
        <v>124</v>
      </c>
    </row>
    <row r="63" spans="1:3" ht="47.25" customHeight="1">
      <c r="A63" s="135">
        <v>400</v>
      </c>
      <c r="B63" s="141" t="s">
        <v>204</v>
      </c>
      <c r="C63" s="140" t="s">
        <v>154</v>
      </c>
    </row>
    <row r="64" spans="1:3" ht="46.5" customHeight="1">
      <c r="A64" s="135">
        <v>400</v>
      </c>
      <c r="B64" s="141" t="s">
        <v>47</v>
      </c>
      <c r="C64" s="140" t="s">
        <v>154</v>
      </c>
    </row>
    <row r="65" spans="1:3" ht="21" customHeight="1">
      <c r="A65" s="135">
        <v>400</v>
      </c>
      <c r="B65" s="141" t="s">
        <v>595</v>
      </c>
      <c r="C65" s="140" t="s">
        <v>188</v>
      </c>
    </row>
    <row r="66" spans="1:3" ht="27.75" customHeight="1">
      <c r="A66" s="135">
        <v>400</v>
      </c>
      <c r="B66" s="141" t="s">
        <v>238</v>
      </c>
      <c r="C66" s="145" t="s">
        <v>239</v>
      </c>
    </row>
    <row r="67" spans="1:3" ht="15">
      <c r="A67" s="204">
        <v>400</v>
      </c>
      <c r="B67" s="205" t="s">
        <v>240</v>
      </c>
      <c r="C67" s="193" t="s">
        <v>241</v>
      </c>
    </row>
    <row r="68" spans="1:3" ht="27.75" customHeight="1" thickBot="1">
      <c r="A68" s="192"/>
      <c r="B68" s="221"/>
      <c r="C68" s="194"/>
    </row>
    <row r="69" ht="29.25" customHeight="1">
      <c r="C69" s="24"/>
    </row>
    <row r="70" spans="1:3" ht="18.75" customHeight="1">
      <c r="A70" s="55"/>
      <c r="B70" s="55"/>
      <c r="C70" s="55"/>
    </row>
  </sheetData>
  <sheetProtection/>
  <mergeCells count="36">
    <mergeCell ref="A36:A37"/>
    <mergeCell ref="B36:B37"/>
    <mergeCell ref="A29:A30"/>
    <mergeCell ref="C29:C30"/>
    <mergeCell ref="C36:C37"/>
    <mergeCell ref="C31:C32"/>
    <mergeCell ref="B29:B30"/>
    <mergeCell ref="A31:A32"/>
    <mergeCell ref="B31:B32"/>
    <mergeCell ref="C38:C39"/>
    <mergeCell ref="A67:A68"/>
    <mergeCell ref="A38:A39"/>
    <mergeCell ref="C67:C68"/>
    <mergeCell ref="B67:B68"/>
    <mergeCell ref="B38:B39"/>
    <mergeCell ref="C23:C24"/>
    <mergeCell ref="B21:B22"/>
    <mergeCell ref="C15:C16"/>
    <mergeCell ref="A19:A20"/>
    <mergeCell ref="B19:B20"/>
    <mergeCell ref="A21:A22"/>
    <mergeCell ref="A23:A24"/>
    <mergeCell ref="C21:C22"/>
    <mergeCell ref="B23:B24"/>
    <mergeCell ref="A8:C11"/>
    <mergeCell ref="B18:C18"/>
    <mergeCell ref="C19:C20"/>
    <mergeCell ref="A14:B14"/>
    <mergeCell ref="A15:A16"/>
    <mergeCell ref="B15:B16"/>
    <mergeCell ref="A27:A28"/>
    <mergeCell ref="B25:B26"/>
    <mergeCell ref="B27:B28"/>
    <mergeCell ref="C27:C28"/>
    <mergeCell ref="C25:C26"/>
    <mergeCell ref="A25:A26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28">
      <selection activeCell="H15" sqref="H15"/>
    </sheetView>
  </sheetViews>
  <sheetFormatPr defaultColWidth="9.140625" defaultRowHeight="12.75"/>
  <cols>
    <col min="1" max="1" width="38.421875" style="45" customWidth="1"/>
    <col min="2" max="2" width="6.7109375" style="45" customWidth="1"/>
    <col min="3" max="3" width="7.140625" style="46" customWidth="1"/>
    <col min="4" max="4" width="8.57421875" style="46" customWidth="1"/>
    <col min="5" max="5" width="11.00390625" style="46" customWidth="1"/>
    <col min="6" max="6" width="7.28125" style="46" customWidth="1"/>
    <col min="7" max="7" width="14.140625" style="48" customWidth="1"/>
    <col min="8" max="16384" width="9.140625" style="45" customWidth="1"/>
  </cols>
  <sheetData>
    <row r="1" spans="4:7" ht="25.5" customHeight="1">
      <c r="D1" s="223"/>
      <c r="E1" s="223"/>
      <c r="F1" s="223"/>
      <c r="G1" s="223"/>
    </row>
    <row r="2" spans="4:6" ht="15.75">
      <c r="D2" s="47" t="s">
        <v>274</v>
      </c>
      <c r="F2" s="48"/>
    </row>
    <row r="3" spans="4:6" ht="15.75">
      <c r="D3" s="49" t="s">
        <v>150</v>
      </c>
      <c r="F3" s="48"/>
    </row>
    <row r="4" spans="4:6" ht="15.75">
      <c r="D4" s="47" t="s">
        <v>390</v>
      </c>
      <c r="F4" s="48"/>
    </row>
    <row r="5" spans="4:6" ht="15.75">
      <c r="D5" s="50" t="s">
        <v>152</v>
      </c>
      <c r="F5" s="48"/>
    </row>
    <row r="6" spans="4:6" ht="17.25" customHeight="1">
      <c r="D6" s="51" t="s">
        <v>11</v>
      </c>
      <c r="F6" s="48"/>
    </row>
    <row r="7" spans="4:6" ht="15.75">
      <c r="D7" s="52" t="s">
        <v>422</v>
      </c>
      <c r="E7" s="53"/>
      <c r="F7" s="48"/>
    </row>
    <row r="8" spans="5:6" ht="15.75">
      <c r="E8" s="54"/>
      <c r="F8" s="53"/>
    </row>
    <row r="9" spans="1:7" ht="15.75">
      <c r="A9" s="222" t="s">
        <v>12</v>
      </c>
      <c r="B9" s="222"/>
      <c r="C9" s="222"/>
      <c r="D9" s="222"/>
      <c r="E9" s="222"/>
      <c r="F9" s="222"/>
      <c r="G9" s="222"/>
    </row>
    <row r="10" spans="1:7" ht="15.75">
      <c r="A10" s="222"/>
      <c r="B10" s="222"/>
      <c r="C10" s="222"/>
      <c r="D10" s="222"/>
      <c r="E10" s="222"/>
      <c r="F10" s="222"/>
      <c r="G10" s="222"/>
    </row>
    <row r="11" spans="1:7" ht="16.5" thickBot="1">
      <c r="A11" s="95"/>
      <c r="B11" s="95"/>
      <c r="C11" s="96"/>
      <c r="D11" s="96"/>
      <c r="E11" s="97"/>
      <c r="F11" s="97"/>
      <c r="G11" s="98" t="s">
        <v>22</v>
      </c>
    </row>
    <row r="12" spans="1:7" ht="60">
      <c r="A12" s="166"/>
      <c r="B12" s="167"/>
      <c r="C12" s="168" t="s">
        <v>599</v>
      </c>
      <c r="D12" s="168" t="s">
        <v>600</v>
      </c>
      <c r="E12" s="168" t="s">
        <v>601</v>
      </c>
      <c r="F12" s="168" t="s">
        <v>602</v>
      </c>
      <c r="G12" s="169" t="s">
        <v>13</v>
      </c>
    </row>
    <row r="13" spans="1:7" ht="15.75">
      <c r="A13" s="170" t="s">
        <v>603</v>
      </c>
      <c r="B13" s="152"/>
      <c r="C13" s="153"/>
      <c r="D13" s="153"/>
      <c r="E13" s="153"/>
      <c r="F13" s="153"/>
      <c r="G13" s="171">
        <f>G14+G44+G51+G66+G87+G125+G129+G135+G139</f>
        <v>8122.0779999999995</v>
      </c>
    </row>
    <row r="14" spans="1:7" ht="15.75">
      <c r="A14" s="172" t="s">
        <v>132</v>
      </c>
      <c r="B14" s="154">
        <v>400</v>
      </c>
      <c r="C14" s="153" t="s">
        <v>604</v>
      </c>
      <c r="D14" s="153"/>
      <c r="E14" s="153"/>
      <c r="F14" s="153"/>
      <c r="G14" s="173">
        <f>G15+G19+G35+G31+G25+G29</f>
        <v>2534.7999999999997</v>
      </c>
    </row>
    <row r="15" spans="1:7" ht="45" customHeight="1">
      <c r="A15" s="172" t="s">
        <v>605</v>
      </c>
      <c r="B15" s="155">
        <v>400</v>
      </c>
      <c r="C15" s="156" t="s">
        <v>604</v>
      </c>
      <c r="D15" s="156" t="s">
        <v>606</v>
      </c>
      <c r="E15" s="156"/>
      <c r="F15" s="156"/>
      <c r="G15" s="174">
        <f>G16</f>
        <v>557.2</v>
      </c>
    </row>
    <row r="16" spans="1:7" ht="75">
      <c r="A16" s="172" t="s">
        <v>607</v>
      </c>
      <c r="B16" s="155">
        <v>400</v>
      </c>
      <c r="C16" s="156" t="s">
        <v>604</v>
      </c>
      <c r="D16" s="156" t="s">
        <v>606</v>
      </c>
      <c r="E16" s="156" t="s">
        <v>608</v>
      </c>
      <c r="F16" s="156"/>
      <c r="G16" s="174">
        <f>G17</f>
        <v>557.2</v>
      </c>
    </row>
    <row r="17" spans="1:7" ht="15.75">
      <c r="A17" s="172" t="s">
        <v>133</v>
      </c>
      <c r="B17" s="155">
        <v>400</v>
      </c>
      <c r="C17" s="156" t="s">
        <v>604</v>
      </c>
      <c r="D17" s="156" t="s">
        <v>606</v>
      </c>
      <c r="E17" s="156" t="s">
        <v>609</v>
      </c>
      <c r="F17" s="156"/>
      <c r="G17" s="174">
        <f>G18</f>
        <v>557.2</v>
      </c>
    </row>
    <row r="18" spans="1:7" ht="90.75" customHeight="1">
      <c r="A18" s="151" t="s">
        <v>692</v>
      </c>
      <c r="B18" s="155">
        <v>400</v>
      </c>
      <c r="C18" s="156" t="s">
        <v>604</v>
      </c>
      <c r="D18" s="156" t="s">
        <v>606</v>
      </c>
      <c r="E18" s="156" t="s">
        <v>609</v>
      </c>
      <c r="F18" s="156" t="s">
        <v>693</v>
      </c>
      <c r="G18" s="174">
        <v>557.2</v>
      </c>
    </row>
    <row r="19" spans="1:7" ht="74.25" customHeight="1">
      <c r="A19" s="172" t="s">
        <v>610</v>
      </c>
      <c r="B19" s="155">
        <v>400</v>
      </c>
      <c r="C19" s="156" t="s">
        <v>604</v>
      </c>
      <c r="D19" s="156" t="s">
        <v>611</v>
      </c>
      <c r="E19" s="156"/>
      <c r="F19" s="156"/>
      <c r="G19" s="174">
        <f>G20</f>
        <v>234.5</v>
      </c>
    </row>
    <row r="20" spans="1:7" ht="74.25" customHeight="1">
      <c r="A20" s="172" t="s">
        <v>607</v>
      </c>
      <c r="B20" s="155">
        <v>400</v>
      </c>
      <c r="C20" s="156" t="s">
        <v>604</v>
      </c>
      <c r="D20" s="156" t="s">
        <v>611</v>
      </c>
      <c r="E20" s="156" t="s">
        <v>608</v>
      </c>
      <c r="F20" s="156"/>
      <c r="G20" s="174">
        <f>G21</f>
        <v>234.5</v>
      </c>
    </row>
    <row r="21" spans="1:7" ht="15.75">
      <c r="A21" s="172" t="s">
        <v>134</v>
      </c>
      <c r="B21" s="155">
        <v>400</v>
      </c>
      <c r="C21" s="156" t="s">
        <v>604</v>
      </c>
      <c r="D21" s="156" t="s">
        <v>611</v>
      </c>
      <c r="E21" s="156" t="s">
        <v>612</v>
      </c>
      <c r="F21" s="156"/>
      <c r="G21" s="174">
        <f>G22</f>
        <v>234.5</v>
      </c>
    </row>
    <row r="22" spans="1:7" ht="90">
      <c r="A22" s="151" t="s">
        <v>692</v>
      </c>
      <c r="B22" s="155">
        <v>400</v>
      </c>
      <c r="C22" s="156" t="s">
        <v>604</v>
      </c>
      <c r="D22" s="156" t="s">
        <v>611</v>
      </c>
      <c r="E22" s="156" t="s">
        <v>612</v>
      </c>
      <c r="F22" s="156" t="s">
        <v>693</v>
      </c>
      <c r="G22" s="174">
        <v>234.5</v>
      </c>
    </row>
    <row r="23" spans="1:7" ht="30" hidden="1">
      <c r="A23" s="172" t="s">
        <v>615</v>
      </c>
      <c r="B23" s="155">
        <v>400</v>
      </c>
      <c r="C23" s="156" t="s">
        <v>604</v>
      </c>
      <c r="D23" s="156" t="s">
        <v>614</v>
      </c>
      <c r="E23" s="156" t="s">
        <v>616</v>
      </c>
      <c r="F23" s="156"/>
      <c r="G23" s="174"/>
    </row>
    <row r="24" spans="1:7" ht="15.75" hidden="1">
      <c r="A24" s="172" t="s">
        <v>168</v>
      </c>
      <c r="B24" s="155">
        <v>400</v>
      </c>
      <c r="C24" s="156" t="s">
        <v>604</v>
      </c>
      <c r="D24" s="156" t="s">
        <v>614</v>
      </c>
      <c r="E24" s="156" t="s">
        <v>616</v>
      </c>
      <c r="F24" s="156" t="s">
        <v>613</v>
      </c>
      <c r="G24" s="174"/>
    </row>
    <row r="25" spans="1:7" ht="15.75">
      <c r="A25" s="172" t="s">
        <v>594</v>
      </c>
      <c r="B25" s="155">
        <v>400</v>
      </c>
      <c r="C25" s="156" t="s">
        <v>604</v>
      </c>
      <c r="D25" s="156" t="s">
        <v>614</v>
      </c>
      <c r="E25" s="156"/>
      <c r="F25" s="156"/>
      <c r="G25" s="174">
        <f>G26</f>
        <v>290.7</v>
      </c>
    </row>
    <row r="26" spans="1:7" ht="75">
      <c r="A26" s="172" t="s">
        <v>607</v>
      </c>
      <c r="B26" s="155">
        <v>400</v>
      </c>
      <c r="C26" s="156" t="s">
        <v>604</v>
      </c>
      <c r="D26" s="156" t="s">
        <v>614</v>
      </c>
      <c r="E26" s="156" t="s">
        <v>608</v>
      </c>
      <c r="F26" s="156"/>
      <c r="G26" s="174">
        <f>G28</f>
        <v>290.7</v>
      </c>
    </row>
    <row r="27" spans="1:7" ht="15.75">
      <c r="A27" s="172" t="s">
        <v>134</v>
      </c>
      <c r="B27" s="155">
        <v>400</v>
      </c>
      <c r="C27" s="156" t="s">
        <v>604</v>
      </c>
      <c r="D27" s="156" t="s">
        <v>614</v>
      </c>
      <c r="E27" s="156" t="s">
        <v>612</v>
      </c>
      <c r="F27" s="156"/>
      <c r="G27" s="174">
        <f>G28</f>
        <v>290.7</v>
      </c>
    </row>
    <row r="28" spans="1:7" ht="87" customHeight="1">
      <c r="A28" s="151" t="s">
        <v>692</v>
      </c>
      <c r="B28" s="155">
        <v>400</v>
      </c>
      <c r="C28" s="156" t="s">
        <v>604</v>
      </c>
      <c r="D28" s="156" t="s">
        <v>614</v>
      </c>
      <c r="E28" s="156" t="s">
        <v>612</v>
      </c>
      <c r="F28" s="156" t="s">
        <v>693</v>
      </c>
      <c r="G28" s="174">
        <v>290.7</v>
      </c>
    </row>
    <row r="29" spans="1:7" ht="17.25" customHeight="1">
      <c r="A29" s="175" t="s">
        <v>15</v>
      </c>
      <c r="B29" s="155">
        <v>400</v>
      </c>
      <c r="C29" s="156" t="s">
        <v>604</v>
      </c>
      <c r="D29" s="156" t="s">
        <v>17</v>
      </c>
      <c r="E29" s="156" t="s">
        <v>205</v>
      </c>
      <c r="F29" s="156"/>
      <c r="G29" s="174">
        <f>G30</f>
        <v>150</v>
      </c>
    </row>
    <row r="30" spans="1:7" ht="29.25" customHeight="1">
      <c r="A30" s="151" t="s">
        <v>694</v>
      </c>
      <c r="B30" s="155"/>
      <c r="C30" s="156" t="s">
        <v>604</v>
      </c>
      <c r="D30" s="156" t="s">
        <v>17</v>
      </c>
      <c r="E30" s="156" t="s">
        <v>205</v>
      </c>
      <c r="F30" s="156" t="s">
        <v>695</v>
      </c>
      <c r="G30" s="174">
        <v>150</v>
      </c>
    </row>
    <row r="31" spans="1:7" ht="15.75">
      <c r="A31" s="172" t="s">
        <v>137</v>
      </c>
      <c r="B31" s="155">
        <v>400</v>
      </c>
      <c r="C31" s="156" t="s">
        <v>604</v>
      </c>
      <c r="D31" s="156" t="s">
        <v>656</v>
      </c>
      <c r="E31" s="156" t="s">
        <v>617</v>
      </c>
      <c r="F31" s="156"/>
      <c r="G31" s="174">
        <f>G32</f>
        <v>22.1</v>
      </c>
    </row>
    <row r="32" spans="1:7" ht="15.75">
      <c r="A32" s="172" t="s">
        <v>137</v>
      </c>
      <c r="B32" s="155">
        <v>400</v>
      </c>
      <c r="C32" s="156" t="s">
        <v>604</v>
      </c>
      <c r="D32" s="156" t="s">
        <v>656</v>
      </c>
      <c r="E32" s="156" t="s">
        <v>618</v>
      </c>
      <c r="F32" s="156"/>
      <c r="G32" s="174">
        <f>G33</f>
        <v>22.1</v>
      </c>
    </row>
    <row r="33" spans="1:7" ht="24.75" customHeight="1">
      <c r="A33" s="172" t="s">
        <v>619</v>
      </c>
      <c r="B33" s="155">
        <v>400</v>
      </c>
      <c r="C33" s="156" t="s">
        <v>604</v>
      </c>
      <c r="D33" s="156" t="s">
        <v>656</v>
      </c>
      <c r="E33" s="156" t="s">
        <v>620</v>
      </c>
      <c r="F33" s="156"/>
      <c r="G33" s="174">
        <f>G34</f>
        <v>22.1</v>
      </c>
    </row>
    <row r="34" spans="1:7" ht="30">
      <c r="A34" s="151" t="s">
        <v>694</v>
      </c>
      <c r="B34" s="155">
        <v>400</v>
      </c>
      <c r="C34" s="156" t="s">
        <v>604</v>
      </c>
      <c r="D34" s="156" t="s">
        <v>656</v>
      </c>
      <c r="E34" s="156" t="s">
        <v>620</v>
      </c>
      <c r="F34" s="156" t="s">
        <v>695</v>
      </c>
      <c r="G34" s="174">
        <v>22.1</v>
      </c>
    </row>
    <row r="35" spans="1:7" ht="15.75">
      <c r="A35" s="172" t="s">
        <v>621</v>
      </c>
      <c r="B35" s="155">
        <v>400</v>
      </c>
      <c r="C35" s="156" t="s">
        <v>604</v>
      </c>
      <c r="D35" s="156" t="s">
        <v>657</v>
      </c>
      <c r="E35" s="156"/>
      <c r="F35" s="156"/>
      <c r="G35" s="174">
        <f>G36+G42</f>
        <v>1280.3</v>
      </c>
    </row>
    <row r="36" spans="1:7" ht="74.25" customHeight="1">
      <c r="A36" s="172" t="s">
        <v>607</v>
      </c>
      <c r="B36" s="155">
        <v>400</v>
      </c>
      <c r="C36" s="156" t="s">
        <v>604</v>
      </c>
      <c r="D36" s="156" t="s">
        <v>657</v>
      </c>
      <c r="E36" s="156" t="s">
        <v>608</v>
      </c>
      <c r="F36" s="156"/>
      <c r="G36" s="174">
        <f>G37</f>
        <v>917.3</v>
      </c>
    </row>
    <row r="37" spans="1:7" ht="15.75">
      <c r="A37" s="172" t="s">
        <v>134</v>
      </c>
      <c r="B37" s="155">
        <v>400</v>
      </c>
      <c r="C37" s="156" t="s">
        <v>604</v>
      </c>
      <c r="D37" s="156" t="s">
        <v>657</v>
      </c>
      <c r="E37" s="156" t="s">
        <v>612</v>
      </c>
      <c r="F37" s="156"/>
      <c r="G37" s="174">
        <f>G38+G41</f>
        <v>917.3</v>
      </c>
    </row>
    <row r="38" spans="1:7" ht="90">
      <c r="A38" s="151" t="s">
        <v>692</v>
      </c>
      <c r="B38" s="155">
        <v>400</v>
      </c>
      <c r="C38" s="156" t="s">
        <v>604</v>
      </c>
      <c r="D38" s="156" t="s">
        <v>657</v>
      </c>
      <c r="E38" s="156" t="s">
        <v>612</v>
      </c>
      <c r="F38" s="156" t="s">
        <v>693</v>
      </c>
      <c r="G38" s="174">
        <v>824.3</v>
      </c>
    </row>
    <row r="39" spans="1:7" ht="75" customHeight="1" hidden="1">
      <c r="A39" s="172" t="s">
        <v>622</v>
      </c>
      <c r="B39" s="155">
        <v>400</v>
      </c>
      <c r="C39" s="156" t="s">
        <v>604</v>
      </c>
      <c r="D39" s="156" t="s">
        <v>657</v>
      </c>
      <c r="E39" s="156" t="s">
        <v>623</v>
      </c>
      <c r="F39" s="156"/>
      <c r="G39" s="174">
        <f>G40</f>
        <v>0</v>
      </c>
    </row>
    <row r="40" spans="1:7" ht="15.75" hidden="1">
      <c r="A40" s="172" t="s">
        <v>168</v>
      </c>
      <c r="B40" s="155">
        <v>400</v>
      </c>
      <c r="C40" s="156" t="s">
        <v>604</v>
      </c>
      <c r="D40" s="156" t="s">
        <v>657</v>
      </c>
      <c r="E40" s="156" t="s">
        <v>623</v>
      </c>
      <c r="F40" s="156" t="s">
        <v>613</v>
      </c>
      <c r="G40" s="174">
        <v>0</v>
      </c>
    </row>
    <row r="41" spans="1:7" ht="30">
      <c r="A41" s="151" t="s">
        <v>694</v>
      </c>
      <c r="B41" s="155">
        <v>400</v>
      </c>
      <c r="C41" s="156" t="s">
        <v>604</v>
      </c>
      <c r="D41" s="156" t="s">
        <v>657</v>
      </c>
      <c r="E41" s="156" t="s">
        <v>612</v>
      </c>
      <c r="F41" s="156" t="s">
        <v>695</v>
      </c>
      <c r="G41" s="174">
        <v>93</v>
      </c>
    </row>
    <row r="42" spans="1:7" ht="75.75" customHeight="1">
      <c r="A42" s="151" t="s">
        <v>16</v>
      </c>
      <c r="B42" s="155">
        <v>400</v>
      </c>
      <c r="C42" s="156" t="s">
        <v>604</v>
      </c>
      <c r="D42" s="156" t="s">
        <v>657</v>
      </c>
      <c r="E42" s="157">
        <v>7953401</v>
      </c>
      <c r="F42" s="156"/>
      <c r="G42" s="174">
        <f>G43</f>
        <v>363</v>
      </c>
    </row>
    <row r="43" spans="1:7" ht="30">
      <c r="A43" s="151" t="s">
        <v>694</v>
      </c>
      <c r="B43" s="155">
        <v>400</v>
      </c>
      <c r="C43" s="156" t="s">
        <v>604</v>
      </c>
      <c r="D43" s="156" t="s">
        <v>657</v>
      </c>
      <c r="E43" s="157">
        <v>7953401</v>
      </c>
      <c r="F43" s="156" t="s">
        <v>695</v>
      </c>
      <c r="G43" s="174">
        <v>363</v>
      </c>
    </row>
    <row r="44" spans="1:7" ht="15.75">
      <c r="A44" s="176" t="s">
        <v>172</v>
      </c>
      <c r="B44" s="155">
        <v>400</v>
      </c>
      <c r="C44" s="156" t="s">
        <v>658</v>
      </c>
      <c r="D44" s="156" t="s">
        <v>658</v>
      </c>
      <c r="E44" s="156"/>
      <c r="F44" s="156"/>
      <c r="G44" s="177">
        <f>G45</f>
        <v>154.71800000000002</v>
      </c>
    </row>
    <row r="45" spans="1:7" ht="29.25" customHeight="1">
      <c r="A45" s="172" t="s">
        <v>659</v>
      </c>
      <c r="B45" s="155">
        <v>400</v>
      </c>
      <c r="C45" s="156" t="s">
        <v>658</v>
      </c>
      <c r="D45" s="156" t="s">
        <v>660</v>
      </c>
      <c r="E45" s="156"/>
      <c r="F45" s="156"/>
      <c r="G45" s="177">
        <f>G46</f>
        <v>154.71800000000002</v>
      </c>
    </row>
    <row r="46" spans="1:7" ht="45">
      <c r="A46" s="172" t="s">
        <v>655</v>
      </c>
      <c r="B46" s="155">
        <v>400</v>
      </c>
      <c r="C46" s="156" t="s">
        <v>658</v>
      </c>
      <c r="D46" s="156" t="s">
        <v>660</v>
      </c>
      <c r="E46" s="156" t="s">
        <v>580</v>
      </c>
      <c r="F46" s="156"/>
      <c r="G46" s="177">
        <f>G47+G50</f>
        <v>154.71800000000002</v>
      </c>
    </row>
    <row r="47" spans="1:7" ht="90">
      <c r="A47" s="151" t="s">
        <v>692</v>
      </c>
      <c r="B47" s="155">
        <v>400</v>
      </c>
      <c r="C47" s="156" t="s">
        <v>658</v>
      </c>
      <c r="D47" s="156" t="s">
        <v>660</v>
      </c>
      <c r="E47" s="156" t="s">
        <v>580</v>
      </c>
      <c r="F47" s="156" t="s">
        <v>693</v>
      </c>
      <c r="G47" s="177">
        <v>139.4</v>
      </c>
    </row>
    <row r="48" spans="1:7" ht="15.75" hidden="1">
      <c r="A48" s="172"/>
      <c r="B48" s="155">
        <v>400</v>
      </c>
      <c r="C48" s="156"/>
      <c r="D48" s="156"/>
      <c r="E48" s="156"/>
      <c r="F48" s="156"/>
      <c r="G48" s="174"/>
    </row>
    <row r="49" spans="1:7" ht="15.75" hidden="1">
      <c r="A49" s="172"/>
      <c r="B49" s="155">
        <v>400</v>
      </c>
      <c r="C49" s="156"/>
      <c r="D49" s="156"/>
      <c r="E49" s="156"/>
      <c r="F49" s="156"/>
      <c r="G49" s="174"/>
    </row>
    <row r="50" spans="1:7" ht="30">
      <c r="A50" s="151" t="s">
        <v>694</v>
      </c>
      <c r="B50" s="155">
        <v>400</v>
      </c>
      <c r="C50" s="156" t="s">
        <v>658</v>
      </c>
      <c r="D50" s="156" t="s">
        <v>660</v>
      </c>
      <c r="E50" s="156" t="s">
        <v>580</v>
      </c>
      <c r="F50" s="156" t="s">
        <v>695</v>
      </c>
      <c r="G50" s="174">
        <v>15.318</v>
      </c>
    </row>
    <row r="51" spans="1:7" ht="30">
      <c r="A51" s="178" t="s">
        <v>173</v>
      </c>
      <c r="B51" s="155">
        <v>400</v>
      </c>
      <c r="C51" s="156" t="s">
        <v>624</v>
      </c>
      <c r="D51" s="156" t="s">
        <v>624</v>
      </c>
      <c r="E51" s="156"/>
      <c r="F51" s="156"/>
      <c r="G51" s="179">
        <f>G54+G60+G63+G52</f>
        <v>109.5</v>
      </c>
    </row>
    <row r="52" spans="1:7" ht="56.25" customHeight="1">
      <c r="A52" s="151" t="s">
        <v>365</v>
      </c>
      <c r="B52" s="155">
        <v>400</v>
      </c>
      <c r="C52" s="156" t="s">
        <v>624</v>
      </c>
      <c r="D52" s="156" t="s">
        <v>364</v>
      </c>
      <c r="E52" s="156"/>
      <c r="F52" s="156"/>
      <c r="G52" s="174">
        <f>G53</f>
        <v>10</v>
      </c>
    </row>
    <row r="53" spans="1:7" ht="30">
      <c r="A53" s="151" t="s">
        <v>694</v>
      </c>
      <c r="B53" s="155">
        <v>400</v>
      </c>
      <c r="C53" s="156" t="s">
        <v>624</v>
      </c>
      <c r="D53" s="156" t="s">
        <v>364</v>
      </c>
      <c r="E53" s="156" t="s">
        <v>366</v>
      </c>
      <c r="F53" s="156" t="s">
        <v>695</v>
      </c>
      <c r="G53" s="174">
        <v>10</v>
      </c>
    </row>
    <row r="54" spans="1:7" ht="61.5" customHeight="1">
      <c r="A54" s="180" t="s">
        <v>625</v>
      </c>
      <c r="B54" s="155">
        <v>400</v>
      </c>
      <c r="C54" s="156" t="s">
        <v>624</v>
      </c>
      <c r="D54" s="156" t="s">
        <v>626</v>
      </c>
      <c r="E54" s="156"/>
      <c r="F54" s="156"/>
      <c r="G54" s="174">
        <f>G55+G58</f>
        <v>49.5</v>
      </c>
    </row>
    <row r="55" spans="1:7" ht="60.75" customHeight="1">
      <c r="A55" s="180" t="s">
        <v>668</v>
      </c>
      <c r="B55" s="155">
        <v>400</v>
      </c>
      <c r="C55" s="156" t="s">
        <v>624</v>
      </c>
      <c r="D55" s="156" t="s">
        <v>626</v>
      </c>
      <c r="E55" s="156" t="s">
        <v>667</v>
      </c>
      <c r="F55" s="156"/>
      <c r="G55" s="174">
        <f>G56+G57</f>
        <v>39.5</v>
      </c>
    </row>
    <row r="56" spans="1:7" ht="46.5" customHeight="1">
      <c r="A56" s="172" t="s">
        <v>559</v>
      </c>
      <c r="B56" s="155">
        <v>400</v>
      </c>
      <c r="C56" s="156" t="s">
        <v>624</v>
      </c>
      <c r="D56" s="156" t="s">
        <v>626</v>
      </c>
      <c r="E56" s="156" t="s">
        <v>667</v>
      </c>
      <c r="F56" s="156" t="s">
        <v>695</v>
      </c>
      <c r="G56" s="174">
        <v>29.5</v>
      </c>
    </row>
    <row r="57" spans="1:7" ht="20.25" customHeight="1">
      <c r="A57" s="151" t="s">
        <v>697</v>
      </c>
      <c r="B57" s="155">
        <v>400</v>
      </c>
      <c r="C57" s="156" t="s">
        <v>624</v>
      </c>
      <c r="D57" s="156" t="s">
        <v>626</v>
      </c>
      <c r="E57" s="156" t="s">
        <v>667</v>
      </c>
      <c r="F57" s="156" t="s">
        <v>696</v>
      </c>
      <c r="G57" s="174">
        <v>10</v>
      </c>
    </row>
    <row r="58" spans="1:7" ht="61.5" customHeight="1">
      <c r="A58" s="151" t="s">
        <v>540</v>
      </c>
      <c r="B58" s="155">
        <v>400</v>
      </c>
      <c r="C58" s="156" t="s">
        <v>624</v>
      </c>
      <c r="D58" s="156" t="s">
        <v>626</v>
      </c>
      <c r="E58" s="156" t="s">
        <v>141</v>
      </c>
      <c r="F58" s="156"/>
      <c r="G58" s="174">
        <f>G59</f>
        <v>10</v>
      </c>
    </row>
    <row r="59" spans="1:7" ht="30.75" customHeight="1">
      <c r="A59" s="151" t="s">
        <v>694</v>
      </c>
      <c r="B59" s="155">
        <v>400</v>
      </c>
      <c r="C59" s="156" t="s">
        <v>624</v>
      </c>
      <c r="D59" s="156" t="s">
        <v>626</v>
      </c>
      <c r="E59" s="156" t="s">
        <v>141</v>
      </c>
      <c r="F59" s="156" t="s">
        <v>695</v>
      </c>
      <c r="G59" s="174">
        <v>10</v>
      </c>
    </row>
    <row r="60" spans="1:7" ht="21" customHeight="1">
      <c r="A60" s="180" t="s">
        <v>138</v>
      </c>
      <c r="B60" s="155">
        <v>400</v>
      </c>
      <c r="C60" s="156" t="s">
        <v>624</v>
      </c>
      <c r="D60" s="156" t="s">
        <v>669</v>
      </c>
      <c r="E60" s="156"/>
      <c r="F60" s="156"/>
      <c r="G60" s="174">
        <f>G61</f>
        <v>45</v>
      </c>
    </row>
    <row r="61" spans="1:7" ht="18" customHeight="1">
      <c r="A61" s="180" t="s">
        <v>683</v>
      </c>
      <c r="B61" s="155">
        <v>400</v>
      </c>
      <c r="C61" s="156" t="s">
        <v>624</v>
      </c>
      <c r="D61" s="156" t="s">
        <v>669</v>
      </c>
      <c r="E61" s="156" t="s">
        <v>670</v>
      </c>
      <c r="F61" s="156"/>
      <c r="G61" s="174">
        <f>G62</f>
        <v>45</v>
      </c>
    </row>
    <row r="62" spans="1:7" ht="29.25" customHeight="1">
      <c r="A62" s="151" t="s">
        <v>694</v>
      </c>
      <c r="B62" s="155">
        <v>400</v>
      </c>
      <c r="C62" s="156" t="s">
        <v>624</v>
      </c>
      <c r="D62" s="156" t="s">
        <v>669</v>
      </c>
      <c r="E62" s="156" t="s">
        <v>670</v>
      </c>
      <c r="F62" s="156" t="s">
        <v>695</v>
      </c>
      <c r="G62" s="174">
        <v>45</v>
      </c>
    </row>
    <row r="63" spans="1:7" ht="46.5" customHeight="1">
      <c r="A63" s="172" t="s">
        <v>627</v>
      </c>
      <c r="B63" s="155">
        <v>400</v>
      </c>
      <c r="C63" s="156" t="s">
        <v>624</v>
      </c>
      <c r="D63" s="156" t="s">
        <v>628</v>
      </c>
      <c r="E63" s="156"/>
      <c r="F63" s="156"/>
      <c r="G63" s="174">
        <f>G64</f>
        <v>5</v>
      </c>
    </row>
    <row r="64" spans="1:7" ht="75.75" customHeight="1">
      <c r="A64" s="180" t="s">
        <v>139</v>
      </c>
      <c r="B64" s="155">
        <v>400</v>
      </c>
      <c r="C64" s="156" t="s">
        <v>624</v>
      </c>
      <c r="D64" s="156" t="s">
        <v>628</v>
      </c>
      <c r="E64" s="156" t="s">
        <v>682</v>
      </c>
      <c r="F64" s="156"/>
      <c r="G64" s="174">
        <f>G65</f>
        <v>5</v>
      </c>
    </row>
    <row r="65" spans="1:7" ht="31.5" customHeight="1">
      <c r="A65" s="151" t="s">
        <v>694</v>
      </c>
      <c r="B65" s="155">
        <v>400</v>
      </c>
      <c r="C65" s="156" t="s">
        <v>624</v>
      </c>
      <c r="D65" s="156" t="s">
        <v>628</v>
      </c>
      <c r="E65" s="156" t="s">
        <v>682</v>
      </c>
      <c r="F65" s="156" t="s">
        <v>695</v>
      </c>
      <c r="G65" s="174">
        <v>5</v>
      </c>
    </row>
    <row r="66" spans="1:7" ht="26.25" customHeight="1">
      <c r="A66" s="180" t="s">
        <v>135</v>
      </c>
      <c r="B66" s="155">
        <v>400</v>
      </c>
      <c r="C66" s="156" t="s">
        <v>629</v>
      </c>
      <c r="D66" s="156"/>
      <c r="E66" s="156" t="s">
        <v>617</v>
      </c>
      <c r="F66" s="156"/>
      <c r="G66" s="179">
        <f>G67+G70+G86+G77</f>
        <v>1512.86</v>
      </c>
    </row>
    <row r="67" spans="1:7" ht="26.25" customHeight="1">
      <c r="A67" s="180" t="s">
        <v>630</v>
      </c>
      <c r="B67" s="155">
        <v>400</v>
      </c>
      <c r="C67" s="156" t="s">
        <v>629</v>
      </c>
      <c r="D67" s="156" t="str">
        <f>" 0401"</f>
        <v> 0401</v>
      </c>
      <c r="E67" s="156" t="s">
        <v>617</v>
      </c>
      <c r="F67" s="156"/>
      <c r="G67" s="174">
        <f>G68</f>
        <v>30</v>
      </c>
    </row>
    <row r="68" spans="1:7" ht="62.25" customHeight="1">
      <c r="A68" s="172" t="s">
        <v>661</v>
      </c>
      <c r="B68" s="155">
        <v>400</v>
      </c>
      <c r="C68" s="156" t="s">
        <v>629</v>
      </c>
      <c r="D68" s="156" t="s">
        <v>631</v>
      </c>
      <c r="E68" s="156" t="s">
        <v>662</v>
      </c>
      <c r="F68" s="156"/>
      <c r="G68" s="174">
        <f>G69</f>
        <v>30</v>
      </c>
    </row>
    <row r="69" spans="1:7" ht="29.25" customHeight="1">
      <c r="A69" s="151" t="s">
        <v>694</v>
      </c>
      <c r="B69" s="155">
        <v>400</v>
      </c>
      <c r="C69" s="156" t="s">
        <v>629</v>
      </c>
      <c r="D69" s="156" t="s">
        <v>631</v>
      </c>
      <c r="E69" s="156" t="s">
        <v>662</v>
      </c>
      <c r="F69" s="156" t="s">
        <v>695</v>
      </c>
      <c r="G69" s="174">
        <v>30</v>
      </c>
    </row>
    <row r="70" spans="1:7" ht="21" customHeight="1">
      <c r="A70" s="181" t="s">
        <v>5</v>
      </c>
      <c r="B70" s="155">
        <v>400</v>
      </c>
      <c r="C70" s="156" t="s">
        <v>629</v>
      </c>
      <c r="D70" s="156" t="s">
        <v>632</v>
      </c>
      <c r="E70" s="156"/>
      <c r="F70" s="156"/>
      <c r="G70" s="174">
        <f>G71+G73+G75</f>
        <v>531.25</v>
      </c>
    </row>
    <row r="71" spans="1:7" ht="22.5" customHeight="1">
      <c r="A71" s="181" t="s">
        <v>5</v>
      </c>
      <c r="B71" s="155">
        <v>400</v>
      </c>
      <c r="C71" s="156" t="s">
        <v>629</v>
      </c>
      <c r="D71" s="156" t="s">
        <v>632</v>
      </c>
      <c r="E71" s="156" t="s">
        <v>93</v>
      </c>
      <c r="F71" s="156"/>
      <c r="G71" s="174">
        <f>G72</f>
        <v>0</v>
      </c>
    </row>
    <row r="72" spans="1:7" ht="27.75" customHeight="1">
      <c r="A72" s="151" t="s">
        <v>694</v>
      </c>
      <c r="B72" s="155">
        <v>400</v>
      </c>
      <c r="C72" s="156" t="s">
        <v>629</v>
      </c>
      <c r="D72" s="156" t="s">
        <v>632</v>
      </c>
      <c r="E72" s="156" t="s">
        <v>93</v>
      </c>
      <c r="F72" s="156" t="s">
        <v>695</v>
      </c>
      <c r="G72" s="174"/>
    </row>
    <row r="73" spans="1:7" ht="42" customHeight="1">
      <c r="A73" s="151" t="s">
        <v>698</v>
      </c>
      <c r="B73" s="155">
        <v>400</v>
      </c>
      <c r="C73" s="156" t="s">
        <v>629</v>
      </c>
      <c r="D73" s="156" t="s">
        <v>632</v>
      </c>
      <c r="E73" s="156" t="s">
        <v>253</v>
      </c>
      <c r="F73" s="156"/>
      <c r="G73" s="179">
        <f>G74</f>
        <v>31.25</v>
      </c>
    </row>
    <row r="74" spans="1:7" ht="30">
      <c r="A74" s="151" t="s">
        <v>694</v>
      </c>
      <c r="B74" s="155">
        <v>400</v>
      </c>
      <c r="C74" s="156" t="s">
        <v>629</v>
      </c>
      <c r="D74" s="156" t="s">
        <v>632</v>
      </c>
      <c r="E74" s="156" t="s">
        <v>253</v>
      </c>
      <c r="F74" s="156" t="s">
        <v>695</v>
      </c>
      <c r="G74" s="179">
        <v>31.25</v>
      </c>
    </row>
    <row r="75" spans="1:7" ht="75">
      <c r="A75" s="151" t="s">
        <v>164</v>
      </c>
      <c r="B75" s="155">
        <v>400</v>
      </c>
      <c r="C75" s="156" t="s">
        <v>629</v>
      </c>
      <c r="D75" s="156" t="s">
        <v>632</v>
      </c>
      <c r="E75" s="156" t="s">
        <v>165</v>
      </c>
      <c r="F75" s="156"/>
      <c r="G75" s="179">
        <f>G76</f>
        <v>500</v>
      </c>
    </row>
    <row r="76" spans="1:7" ht="30">
      <c r="A76" s="151" t="s">
        <v>694</v>
      </c>
      <c r="B76" s="155">
        <v>400</v>
      </c>
      <c r="C76" s="156" t="s">
        <v>629</v>
      </c>
      <c r="D76" s="156" t="s">
        <v>632</v>
      </c>
      <c r="E76" s="156" t="s">
        <v>165</v>
      </c>
      <c r="F76" s="156" t="s">
        <v>695</v>
      </c>
      <c r="G76" s="179">
        <v>500</v>
      </c>
    </row>
    <row r="77" spans="1:7" ht="15.75">
      <c r="A77" s="151" t="s">
        <v>207</v>
      </c>
      <c r="B77" s="158">
        <v>400</v>
      </c>
      <c r="C77" s="159" t="s">
        <v>629</v>
      </c>
      <c r="D77" s="159" t="s">
        <v>722</v>
      </c>
      <c r="E77" s="156"/>
      <c r="F77" s="156"/>
      <c r="G77" s="179">
        <f>G78+G82</f>
        <v>921.6099999999999</v>
      </c>
    </row>
    <row r="78" spans="1:7" ht="61.5" customHeight="1">
      <c r="A78" s="151" t="s">
        <v>72</v>
      </c>
      <c r="B78" s="158">
        <v>400</v>
      </c>
      <c r="C78" s="159" t="s">
        <v>629</v>
      </c>
      <c r="D78" s="159" t="s">
        <v>722</v>
      </c>
      <c r="E78" s="156" t="s">
        <v>723</v>
      </c>
      <c r="F78" s="156"/>
      <c r="G78" s="179">
        <f>G79</f>
        <v>652.91</v>
      </c>
    </row>
    <row r="79" spans="1:7" ht="30">
      <c r="A79" s="151" t="s">
        <v>694</v>
      </c>
      <c r="B79" s="158">
        <v>400</v>
      </c>
      <c r="C79" s="159" t="s">
        <v>629</v>
      </c>
      <c r="D79" s="159" t="s">
        <v>722</v>
      </c>
      <c r="E79" s="156" t="s">
        <v>723</v>
      </c>
      <c r="F79" s="156" t="s">
        <v>695</v>
      </c>
      <c r="G79" s="179">
        <v>652.91</v>
      </c>
    </row>
    <row r="80" spans="1:7" ht="55.5" customHeight="1">
      <c r="A80" s="151" t="s">
        <v>166</v>
      </c>
      <c r="B80" s="158">
        <v>400</v>
      </c>
      <c r="C80" s="159" t="s">
        <v>629</v>
      </c>
      <c r="D80" s="159" t="s">
        <v>722</v>
      </c>
      <c r="E80" s="156" t="s">
        <v>7</v>
      </c>
      <c r="F80" s="156"/>
      <c r="G80" s="177"/>
    </row>
    <row r="81" spans="1:7" ht="30">
      <c r="A81" s="151" t="s">
        <v>694</v>
      </c>
      <c r="B81" s="158">
        <v>400</v>
      </c>
      <c r="C81" s="159" t="s">
        <v>629</v>
      </c>
      <c r="D81" s="159" t="s">
        <v>722</v>
      </c>
      <c r="E81" s="156" t="s">
        <v>7</v>
      </c>
      <c r="F81" s="156" t="s">
        <v>695</v>
      </c>
      <c r="G81" s="177"/>
    </row>
    <row r="82" spans="1:7" ht="60">
      <c r="A82" s="151" t="s">
        <v>636</v>
      </c>
      <c r="B82" s="158">
        <v>400</v>
      </c>
      <c r="C82" s="159" t="s">
        <v>629</v>
      </c>
      <c r="D82" s="159" t="s">
        <v>722</v>
      </c>
      <c r="E82" s="156" t="s">
        <v>724</v>
      </c>
      <c r="F82" s="156"/>
      <c r="G82" s="174">
        <f>G83</f>
        <v>268.7</v>
      </c>
    </row>
    <row r="83" spans="1:7" ht="30">
      <c r="A83" s="151" t="s">
        <v>694</v>
      </c>
      <c r="B83" s="158">
        <v>400</v>
      </c>
      <c r="C83" s="159" t="s">
        <v>629</v>
      </c>
      <c r="D83" s="159" t="s">
        <v>722</v>
      </c>
      <c r="E83" s="156" t="s">
        <v>724</v>
      </c>
      <c r="F83" s="156" t="s">
        <v>695</v>
      </c>
      <c r="G83" s="174">
        <v>268.7</v>
      </c>
    </row>
    <row r="84" spans="1:7" ht="34.5" customHeight="1">
      <c r="A84" s="172" t="s">
        <v>633</v>
      </c>
      <c r="B84" s="155">
        <v>400</v>
      </c>
      <c r="C84" s="156" t="s">
        <v>629</v>
      </c>
      <c r="D84" s="156" t="s">
        <v>634</v>
      </c>
      <c r="E84" s="160"/>
      <c r="F84" s="160"/>
      <c r="G84" s="174">
        <f>G85</f>
        <v>30</v>
      </c>
    </row>
    <row r="85" spans="1:7" s="94" customFormat="1" ht="30">
      <c r="A85" s="180" t="s">
        <v>169</v>
      </c>
      <c r="B85" s="155">
        <v>400</v>
      </c>
      <c r="C85" s="156" t="s">
        <v>629</v>
      </c>
      <c r="D85" s="156" t="s">
        <v>634</v>
      </c>
      <c r="E85" s="156" t="s">
        <v>635</v>
      </c>
      <c r="F85" s="160"/>
      <c r="G85" s="174">
        <f>G86</f>
        <v>30</v>
      </c>
    </row>
    <row r="86" spans="1:7" ht="30">
      <c r="A86" s="151" t="s">
        <v>694</v>
      </c>
      <c r="B86" s="155">
        <v>400</v>
      </c>
      <c r="C86" s="156" t="s">
        <v>629</v>
      </c>
      <c r="D86" s="156" t="s">
        <v>634</v>
      </c>
      <c r="E86" s="156" t="s">
        <v>635</v>
      </c>
      <c r="F86" s="156" t="s">
        <v>695</v>
      </c>
      <c r="G86" s="174">
        <v>30</v>
      </c>
    </row>
    <row r="87" spans="1:7" ht="15.75">
      <c r="A87" s="180" t="s">
        <v>136</v>
      </c>
      <c r="B87" s="155">
        <v>400</v>
      </c>
      <c r="C87" s="156" t="s">
        <v>638</v>
      </c>
      <c r="D87" s="156"/>
      <c r="E87" s="156"/>
      <c r="F87" s="156"/>
      <c r="G87" s="174">
        <f>G94+G99+G88</f>
        <v>1523.5</v>
      </c>
    </row>
    <row r="88" spans="1:7" ht="15.75">
      <c r="A88" s="180" t="s">
        <v>160</v>
      </c>
      <c r="B88" s="155">
        <v>400</v>
      </c>
      <c r="C88" s="156" t="s">
        <v>638</v>
      </c>
      <c r="D88" s="156" t="s">
        <v>663</v>
      </c>
      <c r="E88" s="156"/>
      <c r="F88" s="156"/>
      <c r="G88" s="174">
        <f>G89</f>
        <v>50</v>
      </c>
    </row>
    <row r="89" spans="1:7" ht="15.75">
      <c r="A89" s="175" t="s">
        <v>121</v>
      </c>
      <c r="B89" s="155">
        <v>400</v>
      </c>
      <c r="C89" s="156" t="s">
        <v>638</v>
      </c>
      <c r="D89" s="156" t="s">
        <v>663</v>
      </c>
      <c r="E89" s="156" t="s">
        <v>122</v>
      </c>
      <c r="F89" s="156"/>
      <c r="G89" s="174">
        <f>G90</f>
        <v>50</v>
      </c>
    </row>
    <row r="90" spans="1:7" ht="87.75" customHeight="1">
      <c r="A90" s="151" t="s">
        <v>221</v>
      </c>
      <c r="B90" s="155">
        <v>400</v>
      </c>
      <c r="C90" s="156" t="s">
        <v>638</v>
      </c>
      <c r="D90" s="156" t="s">
        <v>663</v>
      </c>
      <c r="E90" s="156" t="s">
        <v>123</v>
      </c>
      <c r="F90" s="156"/>
      <c r="G90" s="174">
        <f>G93</f>
        <v>50</v>
      </c>
    </row>
    <row r="91" spans="1:7" ht="44.25" customHeight="1" hidden="1">
      <c r="A91" s="151" t="s">
        <v>119</v>
      </c>
      <c r="B91" s="155">
        <v>400</v>
      </c>
      <c r="C91" s="156" t="s">
        <v>638</v>
      </c>
      <c r="D91" s="156" t="s">
        <v>663</v>
      </c>
      <c r="E91" s="156" t="s">
        <v>719</v>
      </c>
      <c r="F91" s="156" t="s">
        <v>296</v>
      </c>
      <c r="G91" s="182"/>
    </row>
    <row r="92" spans="1:7" ht="43.5" customHeight="1" hidden="1">
      <c r="A92" s="151" t="s">
        <v>120</v>
      </c>
      <c r="B92" s="155">
        <v>400</v>
      </c>
      <c r="C92" s="156" t="s">
        <v>638</v>
      </c>
      <c r="D92" s="156" t="s">
        <v>663</v>
      </c>
      <c r="E92" s="156" t="s">
        <v>248</v>
      </c>
      <c r="F92" s="156" t="s">
        <v>296</v>
      </c>
      <c r="G92" s="174"/>
    </row>
    <row r="93" spans="1:7" ht="43.5" customHeight="1">
      <c r="A93" s="151" t="s">
        <v>700</v>
      </c>
      <c r="B93" s="155">
        <v>400</v>
      </c>
      <c r="C93" s="156" t="s">
        <v>638</v>
      </c>
      <c r="D93" s="156" t="s">
        <v>663</v>
      </c>
      <c r="E93" s="156" t="s">
        <v>123</v>
      </c>
      <c r="F93" s="156" t="s">
        <v>699</v>
      </c>
      <c r="G93" s="174">
        <v>50</v>
      </c>
    </row>
    <row r="94" spans="1:7" ht="15.75">
      <c r="A94" s="180" t="s">
        <v>672</v>
      </c>
      <c r="B94" s="155">
        <v>400</v>
      </c>
      <c r="C94" s="156" t="s">
        <v>638</v>
      </c>
      <c r="D94" s="156" t="s">
        <v>671</v>
      </c>
      <c r="E94" s="156"/>
      <c r="F94" s="156"/>
      <c r="G94" s="174">
        <f>G95</f>
        <v>414.6</v>
      </c>
    </row>
    <row r="95" spans="1:7" ht="30">
      <c r="A95" s="180" t="s">
        <v>145</v>
      </c>
      <c r="B95" s="155">
        <v>400</v>
      </c>
      <c r="C95" s="156" t="s">
        <v>638</v>
      </c>
      <c r="D95" s="156" t="s">
        <v>671</v>
      </c>
      <c r="E95" s="156" t="s">
        <v>673</v>
      </c>
      <c r="F95" s="156"/>
      <c r="G95" s="174">
        <f>G96+G98+G100</f>
        <v>414.6</v>
      </c>
    </row>
    <row r="96" spans="1:7" ht="60" hidden="1">
      <c r="A96" s="172" t="s">
        <v>649</v>
      </c>
      <c r="B96" s="155">
        <v>400</v>
      </c>
      <c r="C96" s="156" t="s">
        <v>664</v>
      </c>
      <c r="D96" s="156" t="s">
        <v>663</v>
      </c>
      <c r="E96" s="156" t="s">
        <v>650</v>
      </c>
      <c r="F96" s="156"/>
      <c r="G96" s="177">
        <f>G97</f>
        <v>0</v>
      </c>
    </row>
    <row r="97" spans="1:7" ht="15.75" hidden="1">
      <c r="A97" s="172" t="s">
        <v>651</v>
      </c>
      <c r="B97" s="155">
        <v>400</v>
      </c>
      <c r="C97" s="156" t="s">
        <v>664</v>
      </c>
      <c r="D97" s="156" t="s">
        <v>663</v>
      </c>
      <c r="E97" s="156" t="s">
        <v>650</v>
      </c>
      <c r="F97" s="156" t="s">
        <v>652</v>
      </c>
      <c r="G97" s="177"/>
    </row>
    <row r="98" spans="1:7" ht="30">
      <c r="A98" s="151" t="s">
        <v>694</v>
      </c>
      <c r="B98" s="155">
        <v>400</v>
      </c>
      <c r="C98" s="156" t="s">
        <v>638</v>
      </c>
      <c r="D98" s="156" t="s">
        <v>671</v>
      </c>
      <c r="E98" s="156" t="s">
        <v>673</v>
      </c>
      <c r="F98" s="156" t="s">
        <v>695</v>
      </c>
      <c r="G98" s="174">
        <v>414.6</v>
      </c>
    </row>
    <row r="99" spans="1:7" ht="15.75">
      <c r="A99" s="172" t="s">
        <v>674</v>
      </c>
      <c r="B99" s="155">
        <v>400</v>
      </c>
      <c r="C99" s="156" t="s">
        <v>638</v>
      </c>
      <c r="D99" s="156" t="s">
        <v>639</v>
      </c>
      <c r="E99" s="156"/>
      <c r="F99" s="156"/>
      <c r="G99" s="174">
        <f>G115+G117+G119+G121</f>
        <v>1058.9</v>
      </c>
    </row>
    <row r="100" spans="1:7" ht="15.75" hidden="1">
      <c r="A100" s="172"/>
      <c r="B100" s="155">
        <v>400</v>
      </c>
      <c r="C100" s="156"/>
      <c r="D100" s="156"/>
      <c r="E100" s="156"/>
      <c r="F100" s="156"/>
      <c r="G100" s="174"/>
    </row>
    <row r="101" spans="1:7" ht="15.75" hidden="1">
      <c r="A101" s="172"/>
      <c r="B101" s="155">
        <v>400</v>
      </c>
      <c r="C101" s="156"/>
      <c r="D101" s="156"/>
      <c r="E101" s="156"/>
      <c r="F101" s="156"/>
      <c r="G101" s="174"/>
    </row>
    <row r="102" spans="1:7" ht="15.75" hidden="1">
      <c r="A102" s="180"/>
      <c r="B102" s="155">
        <v>400</v>
      </c>
      <c r="C102" s="156"/>
      <c r="D102" s="156"/>
      <c r="E102" s="156"/>
      <c r="F102" s="156"/>
      <c r="G102" s="174"/>
    </row>
    <row r="103" spans="1:7" ht="15.75" hidden="1">
      <c r="A103" s="180"/>
      <c r="B103" s="155">
        <v>400</v>
      </c>
      <c r="C103" s="156"/>
      <c r="D103" s="156"/>
      <c r="E103" s="156"/>
      <c r="F103" s="156"/>
      <c r="G103" s="174"/>
    </row>
    <row r="104" spans="1:7" ht="15.75" hidden="1">
      <c r="A104" s="180"/>
      <c r="B104" s="155">
        <v>400</v>
      </c>
      <c r="C104" s="156"/>
      <c r="D104" s="156"/>
      <c r="E104" s="156"/>
      <c r="F104" s="156"/>
      <c r="G104" s="174"/>
    </row>
    <row r="105" spans="1:7" ht="15.75" hidden="1">
      <c r="A105" s="180"/>
      <c r="B105" s="155">
        <v>400</v>
      </c>
      <c r="C105" s="156"/>
      <c r="D105" s="156"/>
      <c r="E105" s="156"/>
      <c r="F105" s="156"/>
      <c r="G105" s="174"/>
    </row>
    <row r="106" spans="1:7" ht="15.75" hidden="1">
      <c r="A106" s="180"/>
      <c r="B106" s="155">
        <v>400</v>
      </c>
      <c r="C106" s="156"/>
      <c r="D106" s="156"/>
      <c r="E106" s="156"/>
      <c r="F106" s="156"/>
      <c r="G106" s="174"/>
    </row>
    <row r="107" spans="1:7" ht="15.75" hidden="1">
      <c r="A107" s="180"/>
      <c r="B107" s="155"/>
      <c r="C107" s="156"/>
      <c r="D107" s="156"/>
      <c r="E107" s="156"/>
      <c r="F107" s="156"/>
      <c r="G107" s="174"/>
    </row>
    <row r="108" spans="1:7" ht="15.75" hidden="1">
      <c r="A108" s="180"/>
      <c r="B108" s="155"/>
      <c r="C108" s="156"/>
      <c r="D108" s="156"/>
      <c r="E108" s="156"/>
      <c r="F108" s="156"/>
      <c r="G108" s="174"/>
    </row>
    <row r="109" spans="1:7" ht="15.75" hidden="1">
      <c r="A109" s="180"/>
      <c r="B109" s="155"/>
      <c r="C109" s="156"/>
      <c r="D109" s="156"/>
      <c r="E109" s="156"/>
      <c r="F109" s="156"/>
      <c r="G109" s="174"/>
    </row>
    <row r="110" spans="1:7" ht="15.75" hidden="1">
      <c r="A110" s="180"/>
      <c r="B110" s="155"/>
      <c r="C110" s="156"/>
      <c r="D110" s="156"/>
      <c r="E110" s="156"/>
      <c r="F110" s="156"/>
      <c r="G110" s="174"/>
    </row>
    <row r="111" spans="1:7" ht="15.75" hidden="1">
      <c r="A111" s="180"/>
      <c r="B111" s="155"/>
      <c r="C111" s="156"/>
      <c r="D111" s="156"/>
      <c r="E111" s="156"/>
      <c r="F111" s="156"/>
      <c r="G111" s="174"/>
    </row>
    <row r="112" spans="1:7" ht="15.75" hidden="1">
      <c r="A112" s="180"/>
      <c r="B112" s="155"/>
      <c r="C112" s="156"/>
      <c r="D112" s="156"/>
      <c r="E112" s="156"/>
      <c r="F112" s="156"/>
      <c r="G112" s="174"/>
    </row>
    <row r="113" spans="1:7" ht="15.75" hidden="1">
      <c r="A113" s="180"/>
      <c r="B113" s="155"/>
      <c r="C113" s="156"/>
      <c r="D113" s="156"/>
      <c r="E113" s="156"/>
      <c r="F113" s="156"/>
      <c r="G113" s="174"/>
    </row>
    <row r="114" spans="1:7" ht="15.75" hidden="1">
      <c r="A114" s="180"/>
      <c r="B114" s="155"/>
      <c r="C114" s="156"/>
      <c r="D114" s="156"/>
      <c r="E114" s="156"/>
      <c r="F114" s="156"/>
      <c r="G114" s="174"/>
    </row>
    <row r="115" spans="1:7" ht="15.75">
      <c r="A115" s="183" t="s">
        <v>189</v>
      </c>
      <c r="B115" s="155">
        <v>400</v>
      </c>
      <c r="C115" s="156" t="s">
        <v>638</v>
      </c>
      <c r="D115" s="156" t="s">
        <v>639</v>
      </c>
      <c r="E115" s="156" t="s">
        <v>675</v>
      </c>
      <c r="F115" s="156"/>
      <c r="G115" s="174">
        <f>G116</f>
        <v>300</v>
      </c>
    </row>
    <row r="116" spans="1:7" ht="30">
      <c r="A116" s="151" t="s">
        <v>694</v>
      </c>
      <c r="B116" s="155">
        <v>400</v>
      </c>
      <c r="C116" s="156" t="s">
        <v>638</v>
      </c>
      <c r="D116" s="156" t="s">
        <v>639</v>
      </c>
      <c r="E116" s="156" t="s">
        <v>675</v>
      </c>
      <c r="F116" s="156" t="s">
        <v>695</v>
      </c>
      <c r="G116" s="174">
        <v>300</v>
      </c>
    </row>
    <row r="117" spans="1:7" ht="15.75">
      <c r="A117" s="178" t="s">
        <v>146</v>
      </c>
      <c r="B117" s="155">
        <v>400</v>
      </c>
      <c r="C117" s="156" t="s">
        <v>638</v>
      </c>
      <c r="D117" s="156" t="s">
        <v>639</v>
      </c>
      <c r="E117" s="156" t="s">
        <v>676</v>
      </c>
      <c r="F117" s="156"/>
      <c r="G117" s="174">
        <f>G118</f>
        <v>0</v>
      </c>
    </row>
    <row r="118" spans="1:7" ht="30">
      <c r="A118" s="151" t="s">
        <v>694</v>
      </c>
      <c r="B118" s="155">
        <v>400</v>
      </c>
      <c r="C118" s="156" t="s">
        <v>638</v>
      </c>
      <c r="D118" s="156" t="s">
        <v>639</v>
      </c>
      <c r="E118" s="156" t="s">
        <v>676</v>
      </c>
      <c r="F118" s="156" t="s">
        <v>695</v>
      </c>
      <c r="G118" s="174"/>
    </row>
    <row r="119" spans="1:7" ht="15.75">
      <c r="A119" s="180" t="s">
        <v>147</v>
      </c>
      <c r="B119" s="155">
        <v>400</v>
      </c>
      <c r="C119" s="156" t="s">
        <v>638</v>
      </c>
      <c r="D119" s="156" t="s">
        <v>639</v>
      </c>
      <c r="E119" s="156" t="s">
        <v>677</v>
      </c>
      <c r="F119" s="156"/>
      <c r="G119" s="174">
        <f>G120</f>
        <v>16</v>
      </c>
    </row>
    <row r="120" spans="1:7" ht="30">
      <c r="A120" s="151" t="s">
        <v>694</v>
      </c>
      <c r="B120" s="155">
        <v>400</v>
      </c>
      <c r="C120" s="156" t="s">
        <v>638</v>
      </c>
      <c r="D120" s="156" t="s">
        <v>639</v>
      </c>
      <c r="E120" s="156" t="s">
        <v>677</v>
      </c>
      <c r="F120" s="156" t="s">
        <v>695</v>
      </c>
      <c r="G120" s="174">
        <v>16</v>
      </c>
    </row>
    <row r="121" spans="1:7" ht="30">
      <c r="A121" s="172" t="s">
        <v>593</v>
      </c>
      <c r="B121" s="155">
        <v>400</v>
      </c>
      <c r="C121" s="156" t="s">
        <v>638</v>
      </c>
      <c r="D121" s="156" t="s">
        <v>639</v>
      </c>
      <c r="E121" s="156" t="s">
        <v>257</v>
      </c>
      <c r="F121" s="156"/>
      <c r="G121" s="179">
        <f>G122</f>
        <v>742.9</v>
      </c>
    </row>
    <row r="122" spans="1:7" ht="30">
      <c r="A122" s="151" t="s">
        <v>694</v>
      </c>
      <c r="B122" s="155">
        <v>400</v>
      </c>
      <c r="C122" s="156" t="s">
        <v>638</v>
      </c>
      <c r="D122" s="156" t="s">
        <v>639</v>
      </c>
      <c r="E122" s="156" t="s">
        <v>257</v>
      </c>
      <c r="F122" s="156" t="s">
        <v>695</v>
      </c>
      <c r="G122" s="179">
        <v>742.9</v>
      </c>
    </row>
    <row r="123" spans="1:7" ht="56.25" customHeight="1">
      <c r="A123" s="151" t="s">
        <v>166</v>
      </c>
      <c r="B123" s="161">
        <v>400</v>
      </c>
      <c r="C123" s="157" t="s">
        <v>638</v>
      </c>
      <c r="D123" s="157" t="s">
        <v>639</v>
      </c>
      <c r="E123" s="157">
        <v>7951700</v>
      </c>
      <c r="F123" s="161"/>
      <c r="G123" s="179"/>
    </row>
    <row r="124" spans="1:7" ht="30">
      <c r="A124" s="151" t="s">
        <v>694</v>
      </c>
      <c r="B124" s="161">
        <v>400</v>
      </c>
      <c r="C124" s="157" t="s">
        <v>638</v>
      </c>
      <c r="D124" s="157" t="s">
        <v>639</v>
      </c>
      <c r="E124" s="157">
        <v>7951700</v>
      </c>
      <c r="F124" s="161">
        <v>200</v>
      </c>
      <c r="G124" s="179"/>
    </row>
    <row r="125" spans="1:7" ht="30">
      <c r="A125" s="183" t="s">
        <v>641</v>
      </c>
      <c r="B125" s="155">
        <v>400</v>
      </c>
      <c r="C125" s="156" t="s">
        <v>642</v>
      </c>
      <c r="D125" s="156"/>
      <c r="E125" s="156"/>
      <c r="F125" s="156"/>
      <c r="G125" s="174">
        <f>G126</f>
        <v>2102</v>
      </c>
    </row>
    <row r="126" spans="1:7" ht="42" customHeight="1">
      <c r="A126" s="183" t="s">
        <v>701</v>
      </c>
      <c r="B126" s="155">
        <v>400</v>
      </c>
      <c r="C126" s="156" t="s">
        <v>642</v>
      </c>
      <c r="D126" s="156" t="s">
        <v>643</v>
      </c>
      <c r="E126" s="156" t="s">
        <v>644</v>
      </c>
      <c r="F126" s="156"/>
      <c r="G126" s="174">
        <f>G128</f>
        <v>2102</v>
      </c>
    </row>
    <row r="127" spans="1:7" ht="48.75" customHeight="1" hidden="1">
      <c r="A127" s="178" t="e">
        <f>#REF!</f>
        <v>#REF!</v>
      </c>
      <c r="B127" s="155">
        <v>400</v>
      </c>
      <c r="C127" s="156" t="s">
        <v>642</v>
      </c>
      <c r="D127" s="156" t="s">
        <v>643</v>
      </c>
      <c r="E127" s="156" t="s">
        <v>645</v>
      </c>
      <c r="F127" s="156" t="s">
        <v>640</v>
      </c>
      <c r="G127" s="174"/>
    </row>
    <row r="128" spans="1:7" ht="42" customHeight="1">
      <c r="A128" s="151" t="s">
        <v>700</v>
      </c>
      <c r="B128" s="155">
        <v>400</v>
      </c>
      <c r="C128" s="156" t="s">
        <v>642</v>
      </c>
      <c r="D128" s="156" t="s">
        <v>643</v>
      </c>
      <c r="E128" s="156" t="s">
        <v>645</v>
      </c>
      <c r="F128" s="156" t="s">
        <v>699</v>
      </c>
      <c r="G128" s="174">
        <v>2102</v>
      </c>
    </row>
    <row r="129" spans="1:7" ht="15.75">
      <c r="A129" s="178" t="s">
        <v>148</v>
      </c>
      <c r="B129" s="155">
        <v>400</v>
      </c>
      <c r="C129" s="156" t="s">
        <v>39</v>
      </c>
      <c r="D129" s="156" t="s">
        <v>678</v>
      </c>
      <c r="E129" s="156"/>
      <c r="F129" s="156"/>
      <c r="G129" s="174">
        <f>G131+G133</f>
        <v>64</v>
      </c>
    </row>
    <row r="130" spans="1:7" ht="15.75" hidden="1">
      <c r="A130" s="178"/>
      <c r="B130" s="155">
        <v>400</v>
      </c>
      <c r="C130" s="156"/>
      <c r="D130" s="156"/>
      <c r="E130" s="156"/>
      <c r="F130" s="156"/>
      <c r="G130" s="174"/>
    </row>
    <row r="131" spans="1:7" ht="30" customHeight="1">
      <c r="A131" s="151" t="s">
        <v>703</v>
      </c>
      <c r="B131" s="155">
        <v>400</v>
      </c>
      <c r="C131" s="156" t="s">
        <v>39</v>
      </c>
      <c r="D131" s="156" t="s">
        <v>666</v>
      </c>
      <c r="E131" s="156" t="s">
        <v>142</v>
      </c>
      <c r="F131" s="156"/>
      <c r="G131" s="174">
        <f>G132</f>
        <v>10</v>
      </c>
    </row>
    <row r="132" spans="1:7" ht="30">
      <c r="A132" s="151" t="s">
        <v>704</v>
      </c>
      <c r="B132" s="155">
        <v>400</v>
      </c>
      <c r="C132" s="156" t="s">
        <v>39</v>
      </c>
      <c r="D132" s="156" t="s">
        <v>666</v>
      </c>
      <c r="E132" s="156" t="s">
        <v>143</v>
      </c>
      <c r="F132" s="156" t="s">
        <v>702</v>
      </c>
      <c r="G132" s="174">
        <v>10</v>
      </c>
    </row>
    <row r="133" spans="1:7" ht="71.25" customHeight="1">
      <c r="A133" s="151" t="s">
        <v>705</v>
      </c>
      <c r="B133" s="155">
        <v>400</v>
      </c>
      <c r="C133" s="156" t="s">
        <v>39</v>
      </c>
      <c r="D133" s="156" t="s">
        <v>647</v>
      </c>
      <c r="E133" s="156" t="s">
        <v>474</v>
      </c>
      <c r="F133" s="156"/>
      <c r="G133" s="174">
        <f>G134</f>
        <v>54</v>
      </c>
    </row>
    <row r="134" spans="1:7" ht="30">
      <c r="A134" s="151" t="s">
        <v>704</v>
      </c>
      <c r="B134" s="155">
        <v>400</v>
      </c>
      <c r="C134" s="156" t="s">
        <v>39</v>
      </c>
      <c r="D134" s="156" t="s">
        <v>647</v>
      </c>
      <c r="E134" s="156" t="s">
        <v>474</v>
      </c>
      <c r="F134" s="156" t="s">
        <v>702</v>
      </c>
      <c r="G134" s="174">
        <v>54</v>
      </c>
    </row>
    <row r="135" spans="1:7" ht="15.75">
      <c r="A135" s="183" t="s">
        <v>706</v>
      </c>
      <c r="B135" s="155">
        <v>400</v>
      </c>
      <c r="C135" s="156" t="s">
        <v>648</v>
      </c>
      <c r="D135" s="156"/>
      <c r="E135" s="156"/>
      <c r="F135" s="156"/>
      <c r="G135" s="174">
        <f>G136</f>
        <v>120.7</v>
      </c>
    </row>
    <row r="136" spans="1:7" ht="15.75">
      <c r="A136" s="183" t="s">
        <v>646</v>
      </c>
      <c r="B136" s="155">
        <v>400</v>
      </c>
      <c r="C136" s="156" t="s">
        <v>648</v>
      </c>
      <c r="D136" s="156" t="s">
        <v>665</v>
      </c>
      <c r="E136" s="156"/>
      <c r="F136" s="156"/>
      <c r="G136" s="174">
        <f>G137</f>
        <v>120.7</v>
      </c>
    </row>
    <row r="137" spans="1:7" ht="15.75">
      <c r="A137" s="175" t="s">
        <v>679</v>
      </c>
      <c r="B137" s="155">
        <v>400</v>
      </c>
      <c r="C137" s="156" t="s">
        <v>648</v>
      </c>
      <c r="D137" s="156" t="s">
        <v>665</v>
      </c>
      <c r="E137" s="156" t="s">
        <v>680</v>
      </c>
      <c r="F137" s="156"/>
      <c r="G137" s="174">
        <f>G138</f>
        <v>120.7</v>
      </c>
    </row>
    <row r="138" spans="1:7" ht="45.75" thickBot="1">
      <c r="A138" s="184" t="s">
        <v>559</v>
      </c>
      <c r="B138" s="185">
        <v>400</v>
      </c>
      <c r="C138" s="186" t="s">
        <v>648</v>
      </c>
      <c r="D138" s="186" t="s">
        <v>665</v>
      </c>
      <c r="E138" s="186" t="s">
        <v>681</v>
      </c>
      <c r="F138" s="186" t="s">
        <v>695</v>
      </c>
      <c r="G138" s="187">
        <v>120.7</v>
      </c>
    </row>
    <row r="139" spans="1:7" ht="0.75" customHeight="1">
      <c r="A139" s="162" t="s">
        <v>494</v>
      </c>
      <c r="B139" s="163">
        <v>400</v>
      </c>
      <c r="C139" s="164" t="s">
        <v>664</v>
      </c>
      <c r="D139" s="164" t="s">
        <v>569</v>
      </c>
      <c r="E139" s="164" t="s">
        <v>570</v>
      </c>
      <c r="F139" s="164"/>
      <c r="G139" s="165">
        <f>G140</f>
        <v>0</v>
      </c>
    </row>
    <row r="140" spans="1:7" ht="48" hidden="1" thickBot="1">
      <c r="A140" s="118" t="s">
        <v>559</v>
      </c>
      <c r="B140" s="99">
        <v>400</v>
      </c>
      <c r="C140" s="100" t="s">
        <v>664</v>
      </c>
      <c r="D140" s="100" t="s">
        <v>569</v>
      </c>
      <c r="E140" s="100" t="s">
        <v>570</v>
      </c>
      <c r="F140" s="100" t="s">
        <v>296</v>
      </c>
      <c r="G140" s="101"/>
    </row>
  </sheetData>
  <sheetProtection/>
  <mergeCells count="2">
    <mergeCell ref="A9:G10"/>
    <mergeCell ref="D1:G1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7.8515625" style="0" customWidth="1"/>
    <col min="2" max="2" width="24.00390625" style="0" customWidth="1"/>
    <col min="3" max="3" width="12.00390625" style="0" customWidth="1"/>
  </cols>
  <sheetData>
    <row r="1" ht="15">
      <c r="B1" s="25"/>
    </row>
    <row r="2" ht="12.75">
      <c r="B2" s="8" t="s">
        <v>158</v>
      </c>
    </row>
    <row r="3" ht="12.75">
      <c r="B3" s="9" t="s">
        <v>150</v>
      </c>
    </row>
    <row r="4" ht="12.75">
      <c r="B4" s="8" t="s">
        <v>151</v>
      </c>
    </row>
    <row r="5" ht="12.75">
      <c r="B5" s="14" t="s">
        <v>152</v>
      </c>
    </row>
    <row r="6" ht="12.75">
      <c r="B6" s="20" t="s">
        <v>18</v>
      </c>
    </row>
    <row r="7" ht="12.75">
      <c r="B7" s="18" t="s">
        <v>423</v>
      </c>
    </row>
    <row r="10" spans="1:2" ht="12.75">
      <c r="A10" s="225" t="s">
        <v>242</v>
      </c>
      <c r="B10" s="225"/>
    </row>
    <row r="11" spans="1:2" ht="16.5" customHeight="1">
      <c r="A11" s="225"/>
      <c r="B11" s="225"/>
    </row>
    <row r="12" spans="1:3" ht="51" customHeight="1">
      <c r="A12" s="224" t="s">
        <v>14</v>
      </c>
      <c r="B12" s="224"/>
      <c r="C12" s="224"/>
    </row>
    <row r="13" spans="1:2" ht="16.5">
      <c r="A13" s="21"/>
      <c r="B13" s="22" t="s">
        <v>22</v>
      </c>
    </row>
    <row r="14" spans="1:2" ht="16.5">
      <c r="A14" s="23" t="s">
        <v>243</v>
      </c>
      <c r="B14" s="23" t="s">
        <v>244</v>
      </c>
    </row>
    <row r="15" spans="1:2" ht="16.5">
      <c r="A15" s="110" t="s">
        <v>245</v>
      </c>
      <c r="B15" s="23">
        <f>B16</f>
        <v>22.1</v>
      </c>
    </row>
    <row r="16" spans="1:2" ht="16.5">
      <c r="A16" s="110" t="s">
        <v>246</v>
      </c>
      <c r="B16" s="23">
        <f>B18</f>
        <v>22.1</v>
      </c>
    </row>
    <row r="17" spans="1:2" ht="16.5">
      <c r="A17" s="110" t="s">
        <v>247</v>
      </c>
      <c r="B17" s="23"/>
    </row>
    <row r="18" spans="1:2" ht="33">
      <c r="A18" s="110" t="s">
        <v>249</v>
      </c>
      <c r="B18" s="23">
        <v>22.1</v>
      </c>
    </row>
  </sheetData>
  <sheetProtection/>
  <mergeCells count="2">
    <mergeCell ref="A12:C12"/>
    <mergeCell ref="A10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F18" sqref="F18"/>
    </sheetView>
  </sheetViews>
  <sheetFormatPr defaultColWidth="9.140625" defaultRowHeight="12.75"/>
  <cols>
    <col min="1" max="1" width="6.00390625" style="0" customWidth="1"/>
    <col min="2" max="2" width="38.8515625" style="0" customWidth="1"/>
    <col min="3" max="3" width="19.00390625" style="0" customWidth="1"/>
    <col min="4" max="4" width="17.140625" style="0" customWidth="1"/>
    <col min="5" max="5" width="15.57421875" style="0" customWidth="1"/>
    <col min="6" max="6" width="16.421875" style="0" customWidth="1"/>
  </cols>
  <sheetData>
    <row r="1" spans="3:6" ht="15">
      <c r="C1" s="25"/>
      <c r="E1" s="19"/>
      <c r="F1" s="19" t="s">
        <v>159</v>
      </c>
    </row>
    <row r="2" spans="1:6" ht="12.75" customHeight="1">
      <c r="A2" s="16"/>
      <c r="C2" s="8"/>
      <c r="D2" s="8"/>
      <c r="E2" s="129" t="s">
        <v>150</v>
      </c>
      <c r="F2" s="19"/>
    </row>
    <row r="3" spans="1:6" ht="12.75" customHeight="1">
      <c r="A3" s="16"/>
      <c r="C3" s="8"/>
      <c r="D3" s="8"/>
      <c r="E3" s="129" t="s">
        <v>224</v>
      </c>
      <c r="F3" s="129"/>
    </row>
    <row r="4" spans="1:6" ht="12.75" customHeight="1">
      <c r="A4" s="16"/>
      <c r="C4" s="9"/>
      <c r="D4" s="9"/>
      <c r="E4" s="130" t="s">
        <v>232</v>
      </c>
      <c r="F4" s="130"/>
    </row>
    <row r="5" spans="1:6" ht="12.75" customHeight="1">
      <c r="A5" s="16"/>
      <c r="C5" s="8"/>
      <c r="D5" s="8"/>
      <c r="E5" s="129" t="s">
        <v>231</v>
      </c>
      <c r="F5" s="129"/>
    </row>
    <row r="6" spans="1:6" ht="12.75" customHeight="1">
      <c r="A6" s="16"/>
      <c r="C6" s="8"/>
      <c r="D6" s="8"/>
      <c r="E6" s="131" t="s">
        <v>424</v>
      </c>
      <c r="F6" s="129"/>
    </row>
    <row r="7" spans="1:6" ht="18" customHeight="1">
      <c r="A7" s="16"/>
      <c r="B7" s="226" t="s">
        <v>229</v>
      </c>
      <c r="C7" s="226"/>
      <c r="D7" s="226"/>
      <c r="E7" s="226"/>
      <c r="F7" s="226"/>
    </row>
    <row r="8" spans="1:6" ht="12.75">
      <c r="A8" s="16"/>
      <c r="C8" s="20"/>
      <c r="D8" s="20"/>
      <c r="E8" s="20"/>
      <c r="F8" s="20"/>
    </row>
    <row r="9" spans="1:6" ht="63.75">
      <c r="A9" s="17"/>
      <c r="B9" s="15"/>
      <c r="C9" s="132" t="s">
        <v>230</v>
      </c>
      <c r="D9" s="133" t="s">
        <v>233</v>
      </c>
      <c r="E9" s="133" t="s">
        <v>234</v>
      </c>
      <c r="F9" s="132" t="s">
        <v>235</v>
      </c>
    </row>
    <row r="10" spans="1:6" ht="56.25" customHeight="1">
      <c r="A10" s="17" t="s">
        <v>175</v>
      </c>
      <c r="B10" s="134" t="s">
        <v>23</v>
      </c>
      <c r="C10" s="102"/>
      <c r="D10" s="17"/>
      <c r="E10" s="17"/>
      <c r="F10" s="17"/>
    </row>
    <row r="11" spans="1:6" ht="12.75">
      <c r="A11" s="15"/>
      <c r="B11" s="15" t="s">
        <v>24</v>
      </c>
      <c r="C11" s="15"/>
      <c r="D11" s="107"/>
      <c r="E11" s="107"/>
      <c r="F11" s="107"/>
    </row>
    <row r="12" spans="1:6" ht="23.25" customHeight="1">
      <c r="A12" s="15" t="s">
        <v>687</v>
      </c>
      <c r="B12" s="102" t="s">
        <v>25</v>
      </c>
      <c r="C12" s="109">
        <v>0</v>
      </c>
      <c r="D12" s="109"/>
      <c r="E12" s="109">
        <v>0</v>
      </c>
      <c r="F12" s="109">
        <f>C12+D12-E12</f>
        <v>0</v>
      </c>
    </row>
    <row r="13" spans="1:6" ht="36.75" customHeight="1">
      <c r="A13" s="17">
        <v>1</v>
      </c>
      <c r="B13" s="126" t="s">
        <v>26</v>
      </c>
      <c r="C13" s="109">
        <v>0</v>
      </c>
      <c r="D13" s="109">
        <v>418.6</v>
      </c>
      <c r="E13" s="109">
        <v>0</v>
      </c>
      <c r="F13" s="109">
        <v>418.6</v>
      </c>
    </row>
    <row r="14" spans="1:6" ht="12.75">
      <c r="A14" s="17"/>
      <c r="B14" s="15" t="s">
        <v>27</v>
      </c>
      <c r="C14" s="109"/>
      <c r="D14" s="109">
        <f>D13</f>
        <v>418.6</v>
      </c>
      <c r="E14" s="109"/>
      <c r="F14" s="109">
        <f>F13</f>
        <v>418.6</v>
      </c>
    </row>
    <row r="15" spans="1:6" ht="28.5" customHeight="1">
      <c r="A15" s="127" t="s">
        <v>225</v>
      </c>
      <c r="B15" s="126" t="s">
        <v>226</v>
      </c>
      <c r="C15" s="109"/>
      <c r="D15" s="109"/>
      <c r="E15" s="109"/>
      <c r="F15" s="109"/>
    </row>
    <row r="16" spans="1:6" ht="25.5">
      <c r="A16" s="17">
        <v>1</v>
      </c>
      <c r="B16" s="126" t="s">
        <v>227</v>
      </c>
      <c r="C16" s="137">
        <v>470</v>
      </c>
      <c r="D16" s="109"/>
      <c r="E16" s="137">
        <v>156</v>
      </c>
      <c r="F16" s="137">
        <f>C16-E16</f>
        <v>314</v>
      </c>
    </row>
    <row r="17" spans="1:6" ht="12.75">
      <c r="A17" s="17"/>
      <c r="B17" s="128" t="s">
        <v>228</v>
      </c>
      <c r="C17" s="137">
        <f>C16</f>
        <v>470</v>
      </c>
      <c r="D17" s="109"/>
      <c r="E17" s="137">
        <f>E16</f>
        <v>156</v>
      </c>
      <c r="F17" s="137">
        <f>F16</f>
        <v>314</v>
      </c>
    </row>
    <row r="18" spans="1:6" ht="78" customHeight="1">
      <c r="A18" s="17"/>
      <c r="B18" s="126" t="s">
        <v>637</v>
      </c>
      <c r="C18" s="109"/>
      <c r="D18" s="109"/>
      <c r="E18" s="109"/>
      <c r="F18" s="109"/>
    </row>
    <row r="19" spans="1:6" ht="12.75">
      <c r="A19" s="17"/>
      <c r="B19" s="15"/>
      <c r="C19" s="109"/>
      <c r="D19" s="109"/>
      <c r="E19" s="109"/>
      <c r="F19" s="109"/>
    </row>
    <row r="20" spans="1:6" ht="12.75">
      <c r="A20" s="17"/>
      <c r="B20" s="15" t="s">
        <v>28</v>
      </c>
      <c r="C20" s="138">
        <f>C11+C14+C17</f>
        <v>470</v>
      </c>
      <c r="D20" s="138">
        <f>D11+D14+D17</f>
        <v>418.6</v>
      </c>
      <c r="E20" s="138">
        <f>E11+E14+E17</f>
        <v>156</v>
      </c>
      <c r="F20" s="138">
        <f>F11+F14+F17</f>
        <v>732.6</v>
      </c>
    </row>
    <row r="21" spans="1:6" ht="13.5" customHeight="1">
      <c r="A21" s="106"/>
      <c r="B21" s="108"/>
      <c r="C21" s="5"/>
      <c r="D21" s="5"/>
      <c r="E21" s="5"/>
      <c r="F21" s="5"/>
    </row>
  </sheetData>
  <sheetProtection/>
  <mergeCells count="1">
    <mergeCell ref="B7:F7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21" sqref="D21:D22"/>
    </sheetView>
  </sheetViews>
  <sheetFormatPr defaultColWidth="9.140625" defaultRowHeight="12.75"/>
  <cols>
    <col min="1" max="6" width="9.140625" style="21" customWidth="1"/>
    <col min="7" max="7" width="14.00390625" style="21" customWidth="1"/>
    <col min="8" max="16384" width="9.140625" style="21" customWidth="1"/>
  </cols>
  <sheetData>
    <row r="1" spans="4:5" ht="16.5">
      <c r="D1" s="229"/>
      <c r="E1" s="229"/>
    </row>
    <row r="2" ht="16.5">
      <c r="D2" s="33" t="s">
        <v>259</v>
      </c>
    </row>
    <row r="3" ht="16.5">
      <c r="D3" s="34" t="s">
        <v>150</v>
      </c>
    </row>
    <row r="4" ht="16.5">
      <c r="D4" s="33" t="s">
        <v>151</v>
      </c>
    </row>
    <row r="5" ht="16.5">
      <c r="D5" s="35" t="s">
        <v>152</v>
      </c>
    </row>
    <row r="6" ht="16.5">
      <c r="D6" s="36" t="s">
        <v>18</v>
      </c>
    </row>
    <row r="7" ht="16.5">
      <c r="D7" s="37" t="s">
        <v>425</v>
      </c>
    </row>
    <row r="12" spans="1:9" ht="16.5" customHeight="1">
      <c r="A12" s="228" t="s">
        <v>391</v>
      </c>
      <c r="B12" s="228"/>
      <c r="C12" s="228"/>
      <c r="D12" s="228"/>
      <c r="E12" s="228"/>
      <c r="F12" s="228"/>
      <c r="G12" s="228"/>
      <c r="H12" s="228"/>
      <c r="I12" s="32"/>
    </row>
    <row r="13" spans="1:9" ht="12.75" customHeight="1">
      <c r="A13" s="228"/>
      <c r="B13" s="228"/>
      <c r="C13" s="228"/>
      <c r="D13" s="228"/>
      <c r="E13" s="228"/>
      <c r="F13" s="228"/>
      <c r="G13" s="228"/>
      <c r="H13" s="228"/>
      <c r="I13" s="32"/>
    </row>
    <row r="14" spans="1:9" ht="12.75" customHeight="1">
      <c r="A14" s="228"/>
      <c r="B14" s="228"/>
      <c r="C14" s="228"/>
      <c r="D14" s="228"/>
      <c r="E14" s="228"/>
      <c r="F14" s="228"/>
      <c r="G14" s="228"/>
      <c r="H14" s="228"/>
      <c r="I14" s="32"/>
    </row>
    <row r="15" spans="1:9" ht="5.25" customHeight="1">
      <c r="A15" s="228"/>
      <c r="B15" s="228"/>
      <c r="C15" s="228"/>
      <c r="D15" s="228"/>
      <c r="E15" s="228"/>
      <c r="F15" s="228"/>
      <c r="G15" s="228"/>
      <c r="H15" s="228"/>
      <c r="I15" s="32"/>
    </row>
    <row r="16" spans="1:9" ht="7.5" customHeight="1" hidden="1">
      <c r="A16" s="228"/>
      <c r="B16" s="228"/>
      <c r="C16" s="228"/>
      <c r="D16" s="228"/>
      <c r="E16" s="228"/>
      <c r="F16" s="228"/>
      <c r="G16" s="228"/>
      <c r="H16" s="228"/>
      <c r="I16" s="32"/>
    </row>
    <row r="17" spans="2:9" ht="12.75" customHeight="1" hidden="1">
      <c r="B17" s="32"/>
      <c r="C17" s="32"/>
      <c r="D17" s="32"/>
      <c r="E17" s="32"/>
      <c r="F17" s="32"/>
      <c r="G17" s="32"/>
      <c r="H17" s="32"/>
      <c r="I17" s="32"/>
    </row>
    <row r="18" spans="2:9" ht="12.75" customHeight="1" hidden="1">
      <c r="B18" s="32"/>
      <c r="C18" s="32"/>
      <c r="D18" s="32"/>
      <c r="E18" s="32"/>
      <c r="F18" s="32"/>
      <c r="G18" s="32"/>
      <c r="H18" s="32"/>
      <c r="I18" s="32"/>
    </row>
    <row r="19" spans="2:9" ht="12.75" customHeight="1" hidden="1">
      <c r="B19" s="32"/>
      <c r="C19" s="32"/>
      <c r="D19" s="32"/>
      <c r="E19" s="32"/>
      <c r="F19" s="32"/>
      <c r="G19" s="32"/>
      <c r="H19" s="32"/>
      <c r="I19" s="32"/>
    </row>
    <row r="25" spans="2:7" ht="12.75" customHeight="1">
      <c r="B25" s="227" t="s">
        <v>596</v>
      </c>
      <c r="C25" s="227"/>
      <c r="D25" s="227"/>
      <c r="E25" s="227"/>
      <c r="F25" s="227"/>
      <c r="G25" s="227"/>
    </row>
    <row r="26" spans="2:7" ht="16.5">
      <c r="B26" s="227"/>
      <c r="C26" s="227"/>
      <c r="D26" s="227"/>
      <c r="E26" s="227"/>
      <c r="F26" s="227"/>
      <c r="G26" s="227"/>
    </row>
    <row r="28" spans="1:8" ht="16.5">
      <c r="A28" s="39"/>
      <c r="B28" s="40" t="s">
        <v>597</v>
      </c>
      <c r="C28" s="40"/>
      <c r="D28" s="40"/>
      <c r="E28" s="40"/>
      <c r="F28" s="40"/>
      <c r="G28" s="44">
        <v>156</v>
      </c>
      <c r="H28" s="38"/>
    </row>
    <row r="29" spans="1:8" ht="16.5">
      <c r="A29" s="41"/>
      <c r="B29" s="42" t="s">
        <v>598</v>
      </c>
      <c r="C29" s="42"/>
      <c r="D29" s="42"/>
      <c r="E29" s="42"/>
      <c r="F29" s="42"/>
      <c r="G29" s="41">
        <v>0</v>
      </c>
      <c r="H29" s="43"/>
    </row>
  </sheetData>
  <sheetProtection/>
  <mergeCells count="3">
    <mergeCell ref="B25:G26"/>
    <mergeCell ref="A12:H16"/>
    <mergeCell ref="D1:E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2014-03-31T11:51:08Z</cp:lastPrinted>
  <dcterms:created xsi:type="dcterms:W3CDTF">1996-10-08T23:32:33Z</dcterms:created>
  <dcterms:modified xsi:type="dcterms:W3CDTF">2014-04-01T07:39:20Z</dcterms:modified>
  <cp:category/>
  <cp:version/>
  <cp:contentType/>
  <cp:contentStatus/>
</cp:coreProperties>
</file>