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470" windowWidth="9720" windowHeight="7320" tabRatio="605" activeTab="7"/>
  </bookViews>
  <sheets>
    <sheet name="1 пр" sheetId="1" r:id="rId1"/>
    <sheet name="2 пр" sheetId="2" r:id="rId2"/>
    <sheet name="3 пр" sheetId="3" r:id="rId3"/>
    <sheet name="4 пр" sheetId="4" r:id="rId4"/>
    <sheet name="5 пр" sheetId="5" r:id="rId5"/>
    <sheet name="6 пр" sheetId="6" r:id="rId6"/>
    <sheet name="7 пр" sheetId="7" r:id="rId7"/>
    <sheet name="бюджетная роспись" sheetId="8" r:id="rId8"/>
  </sheets>
  <definedNames>
    <definedName name="_xlnm.Print_Area" localSheetId="0">'1 пр'!$A$1:$D$84</definedName>
  </definedNames>
  <calcPr fullCalcOnLoad="1"/>
</workbook>
</file>

<file path=xl/sharedStrings.xml><?xml version="1.0" encoding="utf-8"?>
<sst xmlns="http://schemas.openxmlformats.org/spreadsheetml/2006/main" count="1290" uniqueCount="689">
  <si>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 федеральной собственности</t>
  </si>
  <si>
    <t>000 06 01 00 00 02 0000 430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</si>
  <si>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</si>
  <si>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000 06 01 00 00 03 0000 0430</t>
  </si>
  <si>
    <t xml:space="preserve">Поступления от продажи земельных участков, на которых расположены иные объекты недвижимого имущества, зачисляемые в местные бюджеты </t>
  </si>
  <si>
    <t>000 06 01 00 00 03 0000 430</t>
  </si>
  <si>
    <t>Земельные участки после разграничения  собственности на землю</t>
  </si>
  <si>
    <t>000 06 02 00 00 00 0000 430</t>
  </si>
  <si>
    <t>Поступления от продажи земельных участков после разграничения собственности на землю, зачисляемые в федеральный бюджет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</si>
  <si>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</si>
  <si>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 xml:space="preserve">Поступления от продажи земельных участков после разграничения собственности на землю, зачисляемые в местные бюджеты </t>
  </si>
  <si>
    <t>000 06 02 00 00 03 0000 430</t>
  </si>
  <si>
    <t>Иные земельные участки, находящиеся в государственной собственности</t>
  </si>
  <si>
    <t>000 06 03 00 00 00 0000 430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</si>
  <si>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</si>
  <si>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000 06 03 00 00 01 0000 430</t>
  </si>
  <si>
    <t>Приобретение (увеличение стоимости) земельных участков,  находящихся  в  государственной и муниципальной собственности</t>
  </si>
  <si>
    <t>000 06 00 00 00 00 0000 330</t>
  </si>
  <si>
    <t xml:space="preserve">Земельные участки после разграничения  собственности на землю </t>
  </si>
  <si>
    <t>000 06 02 00 00 00 0000 330</t>
  </si>
  <si>
    <t>Приобретение земельных участков для нужд Российской Федерации</t>
  </si>
  <si>
    <t>Приобретение земельных участков для нужд субъектов Российской Федерации</t>
  </si>
  <si>
    <t>Приобретение земельных участков для нужд муниципальных образований</t>
  </si>
  <si>
    <t>000 06 02 00 00 03 0000 330</t>
  </si>
  <si>
    <t>Государственные запасы драгоценных металлов и драгоценных камней</t>
  </si>
  <si>
    <t>Поступления от реализации государственных запасов драгоценных металлов и драгоценных камней на внутреннем рынке</t>
  </si>
  <si>
    <t>Поступления от реализации государственных запасов драгоценных металлов и драгоценных камней на внешнем рынке</t>
  </si>
  <si>
    <t>Затраты на приобретение государственных запасов драгоценных металлов и драгоценных камней</t>
  </si>
  <si>
    <t>Поступления от продажи земельных участков до разграничения государственной собственность на земли на которых расположены объекты недвижимого имущества, заложенный в бюджет поселений</t>
  </si>
  <si>
    <t>000 06000000 01 0000 000</t>
  </si>
  <si>
    <t>000 06 01 0000 10 0000 430</t>
  </si>
  <si>
    <t>Остатки средств бюджетов</t>
  </si>
  <si>
    <t>000 08 00 00 00 00 0000 000</t>
  </si>
  <si>
    <t>Увеличение остатков средств бюджетов</t>
  </si>
  <si>
    <t>000 08 00 00 00 00 0000 510</t>
  </si>
  <si>
    <t xml:space="preserve">Увеличение остатков денежных средств финансового резерва бюджетов </t>
  </si>
  <si>
    <t>Увеличение остатков денежных средств финансового резерва</t>
  </si>
  <si>
    <t>000 08 01 00 00 00 0000 510</t>
  </si>
  <si>
    <t>Увеличение остатков денежных средств финансового резерва бюджета Пенсионного фонда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</si>
  <si>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</si>
  <si>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</si>
  <si>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</si>
  <si>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</si>
  <si>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Увеличение остатков денежных средств финансового резерва бюджетов территориальных  фондов обязательного медицинского страхования </t>
  </si>
  <si>
    <t>Увеличение остатков средств финансового резерва, размещенных в ценные бумаги</t>
  </si>
  <si>
    <t>Увеличение остатков средств финансового резерва, размещенных в ценные бумаги федерального бюджета</t>
  </si>
  <si>
    <t>Увеличение остатков средств Стабилизационного фонда Российской Федерации, размещенных в ценные бумаги</t>
  </si>
  <si>
    <t>Увеличение остатков средств финансового резерва, размещенных в ценные бумаги бюджетов субъектов Российской Федерации</t>
  </si>
  <si>
    <t>Увеличение остатков денежных средств финансовых резервов местных бюджетов</t>
  </si>
  <si>
    <t>00 08 01 01 00 03 0000 510</t>
  </si>
  <si>
    <t>000 3 03 99050 10 0000 180</t>
  </si>
  <si>
    <t>Прочие безвозмездные поступления учреждениям, находящимся в ведении органов местного самоуправления</t>
  </si>
  <si>
    <t xml:space="preserve">Увеличение остатков средств финансового резерва бюджета Пенсионного фонда Российской Федерации, размещенных в ценные бумаги 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</si>
  <si>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</si>
  <si>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</si>
  <si>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 xml:space="preserve">Увеличение остатков средств финансового резерва бюджетов территориальных  фондов обязательного медицинского страхования, размещенных в ценные бумаги </t>
  </si>
  <si>
    <t>Увеличение прочих остатков средств бюджетов</t>
  </si>
  <si>
    <t>000 08 02 00 00 00 0000 510</t>
  </si>
  <si>
    <t>Увеличение прочих остатков денежных средств бюджетов</t>
  </si>
  <si>
    <t>000 08 02 01 00 00 0000 510</t>
  </si>
  <si>
    <t xml:space="preserve"> 000 1 05 01011 01 000 110</t>
  </si>
  <si>
    <t>ИСТОЧНИКИ ВНУТРЕННЕГО ФИНАНСИРОВАНИЯ ДЕФИЦИТА БЮДЖЕТА МУНИЦИПАЛЬНОГО ОБРАЗОВАНИЯ "Евпраксинский сельсовет" НА 2012 ГОД</t>
  </si>
  <si>
    <t xml:space="preserve">Структура муниципального долга МО "Евпраксинский  сельсовет" на 2012 год </t>
  </si>
  <si>
    <t>объем привлечения в 2012 году</t>
  </si>
  <si>
    <t>объем погашения в 2012 г</t>
  </si>
  <si>
    <t>планируемая величина муниципального долга на 01.01.2013г.</t>
  </si>
  <si>
    <t>Увеличение прочих остатков денежных средств федерального бюджета</t>
  </si>
  <si>
    <t>Увеличение прочих остатков денежных средств бюджетов поселений</t>
  </si>
  <si>
    <t>000 08 02 01 00 10 0000 510</t>
  </si>
  <si>
    <t>Увеличение остатков средств пенсионных накоплений бюджета Пенсионного фонда Российской Федерации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</si>
  <si>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</si>
  <si>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</si>
  <si>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</si>
  <si>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Увеличение прочих остатков средств, временно размещенных в ценные бумаги федерального бюджета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</si>
  <si>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</si>
  <si>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</si>
  <si>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</si>
  <si>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 xml:space="preserve">Увеличение прочих остатков средств, временно размещенных в ценные бумаги бюджетов территориальных  фондов обязательного медицинского страхования </t>
  </si>
  <si>
    <t>Уменьшение остатков средств бюджетов</t>
  </si>
  <si>
    <t>000 08 00 00 00 00 0000 610</t>
  </si>
  <si>
    <t>Уменьшение остатков денежных средств финансового резерва федерального бюджета</t>
  </si>
  <si>
    <t>Уменьшение остатков денежных средств финансового резерва бюджетов субъектов Российской Федерации</t>
  </si>
  <si>
    <t>Уменьшение остатков денежных средств финансового резерва бюджета Пенсионного фонда Российской Федерации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</si>
  <si>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</si>
  <si>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</si>
  <si>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средств финансового резерва, размещенных в ценные бумаги</t>
  </si>
  <si>
    <t>Уменьшение остатков средств Стабилизационного фонда Российской Федерации, размещенных в ценные бумаги</t>
  </si>
  <si>
    <t xml:space="preserve">Уменьшение остатков  финансового резерва  бюджетов </t>
  </si>
  <si>
    <t>000 08 01 00 00 00 0000 610</t>
  </si>
  <si>
    <t xml:space="preserve">Уменьшение остатков денежных средств финансового резерва  </t>
  </si>
  <si>
    <t>000 08 01 01 00 00 0000 610</t>
  </si>
  <si>
    <t xml:space="preserve">Уменьшение остатков денежных средств финансового резерва местных бюджетов </t>
  </si>
  <si>
    <t>Услуги в области сельского хозяйства</t>
  </si>
  <si>
    <t>000 08 01 01 00 03 0000 610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</si>
  <si>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</si>
  <si>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Уменьшение прочих остатков средств бюджетов</t>
  </si>
  <si>
    <t>000 08 02 00 00 00 0000 610</t>
  </si>
  <si>
    <t>Уменьшение остатков средств пенсионных накоплений бюджета Пенсионного фонда Российской Федерации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</si>
  <si>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</si>
  <si>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Уменьшение прочих остатков денежных средств бюджета Фонда социального страхования Российской Федерации</t>
  </si>
  <si>
    <t>Уменьшение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</si>
  <si>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</si>
  <si>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Уменьшение прочих остатков средств, временно размещенных в ценные бумаги федерального бюджета</t>
  </si>
  <si>
    <t>Уменьшение прочих остатков средств, временно размещенных в ценные бумаги муниципальных образований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</si>
  <si>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</si>
  <si>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</si>
  <si>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О980202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</si>
  <si>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</si>
  <si>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</si>
  <si>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</si>
  <si>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</si>
  <si>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</si>
  <si>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</si>
  <si>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</si>
  <si>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Бюджетные кредиты (ссуды) полученные из вышестоящего бюджета</t>
  </si>
  <si>
    <t>1.</t>
  </si>
  <si>
    <t>Соглашение №  от _______ на кредит по газификации частных домовладений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</si>
  <si>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</si>
  <si>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</si>
  <si>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</si>
  <si>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</si>
  <si>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Всего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</si>
  <si>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</si>
  <si>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Уменьшение прочих остатков денежных средств бюджетов</t>
  </si>
  <si>
    <t>000 08 02 01 00 00 0000 610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</si>
  <si>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</si>
  <si>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</si>
  <si>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 xml:space="preserve">Уменьшение прочих остатков денежных средств  бюджетов поселений </t>
  </si>
  <si>
    <t>000 08 02 01 00 10 0000 610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</si>
  <si>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</si>
  <si>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</si>
  <si>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</si>
  <si>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</si>
  <si>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</si>
  <si>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</si>
  <si>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</si>
  <si>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</si>
  <si>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</si>
  <si>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</si>
  <si>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</si>
  <si>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</si>
  <si>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</si>
  <si>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</si>
  <si>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</si>
  <si>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</si>
  <si>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</si>
  <si>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</si>
  <si>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</si>
  <si>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001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</si>
  <si>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</si>
  <si>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000 1 01 02021 01 0000 110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</si>
  <si>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</si>
  <si>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</si>
  <si>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</si>
  <si>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</si>
  <si>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</si>
  <si>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</si>
  <si>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</si>
  <si>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</si>
  <si>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</si>
  <si>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</si>
  <si>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</si>
  <si>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</si>
  <si>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</si>
  <si>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</si>
  <si>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</si>
  <si>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</si>
  <si>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</si>
  <si>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</si>
  <si>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</si>
  <si>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</si>
  <si>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</si>
  <si>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</si>
  <si>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</si>
  <si>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000 114 06014 10 0000 430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</si>
  <si>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</si>
  <si>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</si>
  <si>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</si>
  <si>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</si>
  <si>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</si>
  <si>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</si>
  <si>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</si>
  <si>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</si>
  <si>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</si>
  <si>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</si>
  <si>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</si>
  <si>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</si>
  <si>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</si>
  <si>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</si>
  <si>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</si>
  <si>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</si>
  <si>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</si>
  <si>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</si>
  <si>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</si>
  <si>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</si>
  <si>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</si>
  <si>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</si>
  <si>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</si>
  <si>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</si>
  <si>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</si>
  <si>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</si>
  <si>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</si>
  <si>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</si>
  <si>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</si>
  <si>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Прочие субсидии бюджетам поселений</t>
  </si>
  <si>
    <t xml:space="preserve"> 000 2 02 02999 10 0000 151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</si>
  <si>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</si>
  <si>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</si>
  <si>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</si>
  <si>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</si>
  <si>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 xml:space="preserve"> 000 2 02 09054 10 0000 151</t>
  </si>
  <si>
    <t xml:space="preserve"> 000 1 06 01030 10 1000 110</t>
  </si>
  <si>
    <t xml:space="preserve"> 000 1 06 01030 10 2000 110</t>
  </si>
  <si>
    <t>ДОХОДЫ ОТ ПРЕДПРИНИМАТЕЛЬСКОЙ И ИНОЙ ПРИНОСЯЩЕЙ ДОХОД  ДЕЯТЕЛЬНОСТИ</t>
  </si>
  <si>
    <t xml:space="preserve"> 000 3 00 00000 00 0000 000</t>
  </si>
  <si>
    <t>РЫНОЧНЫЕ ПРОДАЖИ ТОВАРОВ И УСЛУГ</t>
  </si>
  <si>
    <t xml:space="preserve"> 000 3 02 00000 00 0000 000</t>
  </si>
  <si>
    <t>Доходы от продажи услуг</t>
  </si>
  <si>
    <t xml:space="preserve"> 000 3 02 01000 00 0000 130</t>
  </si>
  <si>
    <t>Доходы от продажи услуг, оказываемых учреждениями, находящимися в ведении органов местного самоуправления поселений</t>
  </si>
  <si>
    <t xml:space="preserve"> 000 3 02 01050 10 0000 130</t>
  </si>
  <si>
    <t>Доходы бюджета - ИТОГО</t>
  </si>
  <si>
    <t xml:space="preserve"> 000 8 50 00000 00 0000 000</t>
  </si>
  <si>
    <t xml:space="preserve"> 000 1 05 01000 00 0000 000</t>
  </si>
  <si>
    <t>величина муниципального долга на 01.01.2012г.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</si>
  <si>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2012 год </t>
  </si>
  <si>
    <t>2012 год</t>
  </si>
  <si>
    <t>доходов и расходов резервного фонда бюджета муниципального образования "Евпраксинский сельсовет" на 2012 год</t>
  </si>
  <si>
    <t>Программа внутренних муниципальных заимствований муниципального образования «Евпраксинский сельсовет»» на 2012 год</t>
  </si>
  <si>
    <t>на 2012год.</t>
  </si>
  <si>
    <t>000  113 03050 10 0000 130</t>
  </si>
  <si>
    <t>000 117 05050 10 0000 180</t>
  </si>
  <si>
    <t>Компенсация затрат бюджетам поселений</t>
  </si>
  <si>
    <t>Доходы от продажи земельных участков</t>
  </si>
  <si>
    <t>Прочие  неналоговые доходы</t>
  </si>
  <si>
    <t>Транспортный налог</t>
  </si>
  <si>
    <t>Транспортный налог с организаций</t>
  </si>
  <si>
    <t>Транспортный налог с физических лиц</t>
  </si>
  <si>
    <t>000 106 04000 02 0000 110</t>
  </si>
  <si>
    <t>000 106 04011 02 0000 110</t>
  </si>
  <si>
    <t>000 106 04012 02 0000 110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</si>
  <si>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</si>
  <si>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</si>
  <si>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</si>
  <si>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</si>
  <si>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</si>
  <si>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</si>
  <si>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</si>
  <si>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</si>
  <si>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</si>
  <si>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</si>
  <si>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Прочие межбюджетные трансферты (общественные работы)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</si>
  <si>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</si>
  <si>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</si>
  <si>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</si>
  <si>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</si>
  <si>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Библиотеки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</si>
  <si>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</si>
  <si>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</si>
  <si>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</si>
  <si>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</si>
  <si>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</si>
  <si>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</si>
  <si>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000 109 04050 10 0000 110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</si>
  <si>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</si>
  <si>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Налог до 2006года</t>
  </si>
  <si>
    <t>117 01050 10 0000 180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</si>
  <si>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</si>
  <si>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</si>
  <si>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</si>
  <si>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Приложение №6</t>
  </si>
  <si>
    <t>О800</t>
  </si>
  <si>
    <t>Жилищное хозяйство(Обеспечение мероприятий по переселению граждан из аварийного жилого фонда)</t>
  </si>
  <si>
    <t>Обеспечение мероприятий по переселению граждан из аварийного жилого фонда</t>
  </si>
  <si>
    <t>Жилищное хозяйство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</si>
  <si>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</si>
  <si>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</si>
  <si>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</si>
  <si>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</si>
  <si>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</si>
  <si>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</si>
  <si>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</si>
  <si>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</si>
  <si>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</si>
  <si>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</si>
  <si>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</si>
  <si>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№ п/п</t>
  </si>
  <si>
    <t>Наименование групп, подгрупп, статей, подстатей, элементов, программ  (подпрограмм), кодов экономической классификации источников внутреннего финансирования дефицитов бюджетов</t>
  </si>
  <si>
    <t>Сумма тыс.руб.</t>
  </si>
  <si>
    <t>ВСЕГО ИСТОЧНИКИ ВНУТРЕННЕГО ФИНАНСИРОВАНИЯ ДЕФИЦИТА БЮДЖЕТА</t>
  </si>
  <si>
    <t>I</t>
  </si>
  <si>
    <t>Долговые обязательства</t>
  </si>
  <si>
    <t>Долговые обязательства Российской Федерации, субъектов Российской Федерации, муниципальных образований, выраженные в ценных бумагах</t>
  </si>
  <si>
    <t>000 01 00 00 00 00 0000 000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</si>
  <si>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</si>
  <si>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>000 01 00 00 00 00 0000 700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</si>
  <si>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</si>
  <si>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000 01 01 00 00 00 0000 700</t>
  </si>
  <si>
    <t>Государственные ценные бумаги Российской Федерации, номинированные в валюте Российской Федерации</t>
  </si>
  <si>
    <t>000 01 01 00 00 01 0000 710</t>
  </si>
  <si>
    <t>Государственные ценные бумаги субъектов Российской Федерации, номинированные в валюте Российской Федерации</t>
  </si>
  <si>
    <t>000 01 01 00 00 02 0000 710</t>
  </si>
  <si>
    <t xml:space="preserve">Ценные бумаги муниципальных образований </t>
  </si>
  <si>
    <t>000 01 01 00 00 03 0000 710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</si>
  <si>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</si>
  <si>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000 02 00 00 00 00 0000 000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</si>
  <si>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</si>
  <si>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000 02 00 00 00 00 0000 700</t>
  </si>
  <si>
    <t>000 02 01 01 00 00 0000 710</t>
  </si>
  <si>
    <t>Бюджетные кредиты, полученные от других бюджетов бюджетной системы Российской Федерации федеральным бюджетом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</si>
  <si>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</si>
  <si>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000 02 01 01 00 01 0000 710</t>
  </si>
  <si>
    <t>О501</t>
  </si>
  <si>
    <t>Бюджетные кредиты, полученные от других бюджетов бюджетной системы Российской Федерациипоселениями</t>
  </si>
  <si>
    <t>000 02 01 01 00 10 0000 710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</si>
  <si>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</si>
  <si>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Бюджетные кредиты, полученные от других бюджетов бюджетной системы Российской Федерации бюджетом Фонда социального страхования Российской Федерации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</si>
  <si>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</si>
  <si>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</si>
  <si>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 xml:space="preserve">Кредиты, полученные в валюте Российской Федерации от кредитных организаций </t>
  </si>
  <si>
    <t>000 02 01 02 00 00 0000 710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</si>
  <si>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</si>
  <si>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</si>
  <si>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>Кредиты, полученные в валюте Российской Федерации от кредитных организаций поселенями</t>
  </si>
  <si>
    <t>000 02 01 02 00 10 0000 710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</si>
  <si>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</si>
  <si>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Кредиты, полученные в валюте Российской Федерации от кредитных организаций бюджетом Фонда социального страхования Российской Федерации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</si>
  <si>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</si>
  <si>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</si>
  <si>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Привлечение прочих источников финансирования дефицитов бюджетов</t>
  </si>
  <si>
    <t>000 03 00 00 00 00 0000 700</t>
  </si>
  <si>
    <t>Привлечение прочих источников внутреннего финансирования дефицитов бюджетов</t>
  </si>
  <si>
    <t>000 03 01 00 00 00 0000 710</t>
  </si>
  <si>
    <t>Прочие источники внутреннего финансирования дефицита федерального бюджета</t>
  </si>
  <si>
    <t>Прочие источники внутреннего финансирования дефицитов бюджетов субъектов Российской Федерации</t>
  </si>
  <si>
    <t xml:space="preserve">Прочие источники внутреннего финансирования дефицитов местных бюджетов </t>
  </si>
  <si>
    <t>000 03 01 00 00 03 0000 710</t>
  </si>
  <si>
    <t>Прочие источники внутреннего финансирования дефицита бюджета Пенсионного фонда Российской Федерации</t>
  </si>
  <si>
    <t>Прочие источники внутреннего финансирования дефицита бюджета Фонда социального страхования Российской Федерации</t>
  </si>
  <si>
    <t>Прочие источники внутреннего финансирования дефицита бюджета Федерального фонда обязательного медицинского страхования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</si>
  <si>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</si>
  <si>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 xml:space="preserve">Прочие услуги 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</si>
  <si>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</t>
  </si>
  <si>
    <t>000 01 00 00 00 00 0000 800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</si>
  <si>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</si>
  <si>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000 01 01 00 00 00 0000 800</t>
  </si>
  <si>
    <t>000 01 01 00 00 01 0000 810</t>
  </si>
  <si>
    <t>000 01 01 00 00 02 0000 810</t>
  </si>
  <si>
    <t>000 01 01 00 00 03 0000 810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</si>
  <si>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</si>
  <si>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000 02 00 00 00 00 0000 800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</si>
  <si>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номинированным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</si>
  <si>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</si>
  <si>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</si>
  <si>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</si>
  <si>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>000 02 01 01 00 10 0000 810</t>
  </si>
  <si>
    <t>000 02 01 02 00 00 0000 810</t>
  </si>
  <si>
    <t>Кредиты, полученные в валюте Российской Федерации от кредитных организаций  бюджетами поселений</t>
  </si>
  <si>
    <t>000 02 01 02 00 10 0000 810</t>
  </si>
  <si>
    <t>Погашение обязательств за счет прочих источников финансирования дефицитов бюджетов</t>
  </si>
  <si>
    <t>000 03 00 00 00 00 0000 800</t>
  </si>
  <si>
    <t>Погашение обязательств за счет прочих источников внутреннего финансирования дефицитов бюджетов</t>
  </si>
  <si>
    <t>000 03 01 00 00 00 0000 800</t>
  </si>
  <si>
    <t>Компенсационные выплаты по сбережениям граждан</t>
  </si>
  <si>
    <t>Уличное освещение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</si>
  <si>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</si>
  <si>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000 03 01 00 00 03 0000 810</t>
  </si>
  <si>
    <t>Наименование кодов поступлений</t>
  </si>
  <si>
    <t>Администрация МО «Евпраксинский сельсовет»</t>
  </si>
  <si>
    <t>1 08 04020 01 0000 110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</si>
  <si>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2012 год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</si>
  <si>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</si>
  <si>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</si>
  <si>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1 08 04020 01 4000 110</t>
  </si>
  <si>
    <t>1 11 05010 10 0000 120</t>
  </si>
  <si>
    <t>1 11 05025 10 0000 120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</si>
  <si>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</si>
  <si>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</si>
  <si>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</si>
  <si>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1 13 03050 10 0000 130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</si>
  <si>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</si>
  <si>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</si>
  <si>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1 14 02033 10 0000 440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</si>
  <si>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</si>
  <si>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1 14 02033 10 0000 410</t>
  </si>
  <si>
    <t>О107</t>
  </si>
  <si>
    <t>О200100</t>
  </si>
  <si>
    <t>Проведение выборов и референдумов</t>
  </si>
  <si>
    <t>О00  117 01050 10 0000 180</t>
  </si>
  <si>
    <t>Невыясненные поступления в бюджеты поселений</t>
  </si>
  <si>
    <t xml:space="preserve"> 000 208 05000 10 0000 180</t>
  </si>
  <si>
    <t xml:space="preserve">208 05000 10 0000 151 </t>
  </si>
  <si>
    <t>0107</t>
  </si>
  <si>
    <t>002 01 00</t>
  </si>
  <si>
    <t>Проведение дополнительных выборов депутатов в Совет</t>
  </si>
  <si>
    <t xml:space="preserve"> 000 2 02 03015 10 0000 151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</si>
  <si>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</si>
  <si>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1 14 06014 10 0000 430</t>
  </si>
  <si>
    <t>1 17 05050 10 0000 180</t>
  </si>
  <si>
    <t>Прочие неналоговые доходы бюджетов поселений</t>
  </si>
  <si>
    <t>202  01001 10 0000 151</t>
  </si>
  <si>
    <t>Дотации на выравнивание уровня бюджетной обеспеченности</t>
  </si>
  <si>
    <t>202 01003  10 0000 151</t>
  </si>
  <si>
    <t>202 02088 10 0001 151</t>
  </si>
  <si>
    <t>Субсидии бюджетам поселений на обеспечение мероприятий по капитальному ремонту многоквартирных домов за счёт средств поступивших от государственных корпораций фонд содействия реформированию жилищно-коммунального хозяйства</t>
  </si>
  <si>
    <t>202 02089 10 0001 151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</si>
  <si>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</si>
  <si>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</si>
  <si>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</si>
  <si>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202 02999 10 0000 151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</si>
  <si>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</si>
  <si>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</si>
  <si>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202 03999 10 0000 151</t>
  </si>
  <si>
    <t xml:space="preserve"> Субвенция бюджетам  на осуществление полномочий по составлению протоколов об административн. правонарушен.</t>
  </si>
  <si>
    <t>202 04999 10 0000151</t>
  </si>
  <si>
    <t>2 02 09024 10 0000 151</t>
  </si>
  <si>
    <t>202 09054  10 0000 151</t>
  </si>
  <si>
    <t>900</t>
  </si>
  <si>
    <t>302 01050 10 0000 130</t>
  </si>
  <si>
    <t>Доходы от продажи услуг, оказываемых муниципальными учреждениями</t>
  </si>
  <si>
    <t>303 99050 10 0000 180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</si>
  <si>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</si>
  <si>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</si>
  <si>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</si>
  <si>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</si>
  <si>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</si>
  <si>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</si>
  <si>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</si>
  <si>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</si>
  <si>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</si>
  <si>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</si>
  <si>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</si>
  <si>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</si>
  <si>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 xml:space="preserve">     202 04012 10 0000 151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</si>
  <si>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</si>
  <si>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Прочие субсидии, зачисляемые в бюджеты поселений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</si>
  <si>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</si>
  <si>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</si>
  <si>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</si>
  <si>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</si>
  <si>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Прочие доходы от оказания платных услуг получателями средств бюджетов поселений и компенсации затрат  бюджетам поселений</t>
  </si>
  <si>
    <t>Приложение №4</t>
  </si>
  <si>
    <t>Приложение №7</t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</si>
  <si>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бюджетами субъектов Российской Федерации</t>
    </r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</si>
  <si>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поселениями</t>
    </r>
  </si>
  <si>
    <t>к Решению Совета МО "Евпраксинский</t>
  </si>
  <si>
    <t xml:space="preserve"> сельсовет" "О бюджете муниципального</t>
  </si>
  <si>
    <t>БЮДЖЕТНАЯ  РОСПИСЬ</t>
  </si>
  <si>
    <t>ГРБС</t>
  </si>
  <si>
    <t>Раздел, подраздел</t>
  </si>
  <si>
    <t>Целевая статья</t>
  </si>
  <si>
    <t>Вид расходов</t>
  </si>
  <si>
    <t>КОСГУ</t>
  </si>
  <si>
    <t>Всего расходов</t>
  </si>
  <si>
    <t>О100</t>
  </si>
  <si>
    <t>Функционирование высшего должностного лица</t>
  </si>
  <si>
    <t>О102</t>
  </si>
  <si>
    <t>О020300</t>
  </si>
  <si>
    <t>Заработная плата</t>
  </si>
  <si>
    <t>Начисления на заработную плату</t>
  </si>
  <si>
    <t>Центральный аппарат (Замы)</t>
  </si>
  <si>
    <t>О104</t>
  </si>
  <si>
    <t>О020400</t>
  </si>
  <si>
    <t>Резервные фонды органов местного самоуправления</t>
  </si>
  <si>
    <t>Проведение статистических обследований и переписей</t>
  </si>
  <si>
    <t>О012700</t>
  </si>
  <si>
    <t>Другие общегосударственные вопросы (аппарат)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</si>
  <si>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</si>
  <si>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</si>
  <si>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</si>
  <si>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</si>
  <si>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</si>
  <si>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</si>
  <si>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</si>
  <si>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</si>
  <si>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Осуществление полномочий по составлению протоколов</t>
  </si>
  <si>
    <t>О020405</t>
  </si>
  <si>
    <t>О200</t>
  </si>
  <si>
    <t xml:space="preserve">Осуществление первичного воинского учёта </t>
  </si>
  <si>
    <t>О203</t>
  </si>
  <si>
    <t>О013600</t>
  </si>
  <si>
    <t>Аренда имущества</t>
  </si>
  <si>
    <t>О300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</si>
  <si>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</si>
  <si>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О309</t>
  </si>
  <si>
    <t>О01</t>
  </si>
  <si>
    <t>О310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</si>
  <si>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</si>
  <si>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>О314</t>
  </si>
  <si>
    <t>О400</t>
  </si>
  <si>
    <t>О401</t>
  </si>
  <si>
    <t>О13</t>
  </si>
  <si>
    <t>О405</t>
  </si>
  <si>
    <t>О412</t>
  </si>
  <si>
    <t>О500</t>
  </si>
  <si>
    <t>О502</t>
  </si>
  <si>
    <t>Благоустройство (уличное освещение)</t>
  </si>
  <si>
    <t>О503</t>
  </si>
  <si>
    <t>Озеленение</t>
  </si>
  <si>
    <t>Культура,кинематография и средства массовой информации</t>
  </si>
  <si>
    <t>Дворцы и дома культуры</t>
  </si>
  <si>
    <t>О801</t>
  </si>
  <si>
    <t>Региональные целевые программы</t>
  </si>
  <si>
    <t>Муниципальная пенсия</t>
  </si>
  <si>
    <t>О05</t>
  </si>
  <si>
    <t>Социальные пособия, выплачивае-мые организациями сектора гос.управления</t>
  </si>
  <si>
    <t>Мероприятия в области социальной политики (почетные жители)</t>
  </si>
  <si>
    <t>Пособия по социальной помощи населению</t>
  </si>
  <si>
    <t>Приложение 8</t>
  </si>
  <si>
    <t>О111</t>
  </si>
  <si>
    <t>О700500</t>
  </si>
  <si>
    <t>О113</t>
  </si>
  <si>
    <t>Прочие мероприятия по благоустройству сельских поселений</t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</si>
  <si>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бюджетом Пенсионного фонда Российской Федерации</t>
    </r>
  </si>
  <si>
    <r>
      <t>Бюджетные кредиты</t>
    </r>
    <r>
      <rPr>
        <sz val="14"/>
        <rFont val="Times New Roman"/>
        <family val="1"/>
      </rPr>
      <t>, полученные от других бюджетов бюджетной системы Российской Федерации бюджетом Фонда социального страхования Российской Федерации</t>
    </r>
  </si>
  <si>
    <r>
      <t>Бюджетные кредиты</t>
    </r>
    <r>
      <rPr>
        <sz val="14"/>
        <rFont val="Times New Roman"/>
        <family val="1"/>
      </rPr>
      <t xml:space="preserve">, полученные от других бюджетов бюджетной системы Российской Федерации бюджетом Федерального фонда обязательного медицинского страхования </t>
    </r>
  </si>
  <si>
    <r>
      <t>Бюджетные кредиты</t>
    </r>
    <r>
      <rPr>
        <sz val="14"/>
        <rFont val="Times New Roman"/>
        <family val="1"/>
      </rPr>
      <t xml:space="preserve">, полученные от других бюджетов бюджетной системы Российской Федерации бюджетами территориальных фондов обязательного медицинского страхования </t>
    </r>
  </si>
  <si>
    <t>Кредиты коммерческих организаций</t>
  </si>
  <si>
    <t>привлечение</t>
  </si>
  <si>
    <t>погашение</t>
  </si>
  <si>
    <t xml:space="preserve">Доходы от денежных взысканий (штрафов) за административные правонарушения </t>
  </si>
  <si>
    <t>000 116 30000 01 0000 140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</si>
  <si>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</si>
  <si>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</si>
  <si>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</si>
  <si>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</si>
  <si>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</si>
  <si>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</si>
  <si>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</si>
  <si>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</si>
  <si>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</si>
  <si>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</si>
  <si>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</si>
  <si>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</si>
  <si>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</si>
  <si>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</si>
  <si>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</si>
  <si>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</si>
  <si>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</si>
  <si>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</si>
  <si>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</si>
  <si>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</si>
  <si>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</si>
  <si>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</si>
  <si>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</si>
  <si>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</si>
  <si>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500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</si>
  <si>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</si>
  <si>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</si>
  <si>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</si>
  <si>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</si>
  <si>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</si>
  <si>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</si>
  <si>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</si>
  <si>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</si>
  <si>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</si>
  <si>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</si>
  <si>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Муниципальные целевые программы</t>
  </si>
  <si>
    <t>0405</t>
  </si>
  <si>
    <t>Субсидии юридическим лицам</t>
  </si>
  <si>
    <t>006</t>
  </si>
  <si>
    <t xml:space="preserve">
Отраслевая целевая программа  «Развитие молочного скотоводства и увеличение производства молока в Астраханской области на 2009-2011 годы»
</t>
  </si>
  <si>
    <t>522 86 10</t>
  </si>
  <si>
    <t>Другие вопросы в области национальной экономики</t>
  </si>
  <si>
    <t>0412</t>
  </si>
  <si>
    <t>338 00 00</t>
  </si>
  <si>
    <t>795 00 00</t>
  </si>
  <si>
    <t>Целевая программа муниципального образования "Приволжский район" "Поддержка малого и среднего предпринимательства"</t>
  </si>
  <si>
    <t>795 06 00</t>
  </si>
  <si>
    <t>05</t>
  </si>
  <si>
    <t>0503</t>
  </si>
  <si>
    <t>Обеспечение деятельности подведомственных учреждений</t>
  </si>
  <si>
    <t>Выполнение функций бюджетными учреждениями</t>
  </si>
  <si>
    <t>910</t>
  </si>
  <si>
    <t>Культура, кинематография и средства массовой информации</t>
  </si>
  <si>
    <t>08</t>
  </si>
  <si>
    <t>Культура</t>
  </si>
  <si>
    <t>0801</t>
  </si>
  <si>
    <t>Дворцы и дома культуры, другие учреждения культур и средств массовой информации</t>
  </si>
  <si>
    <t>440 00 00</t>
  </si>
  <si>
    <t>440 99 00</t>
  </si>
  <si>
    <t>442 99 00</t>
  </si>
  <si>
    <t>Физическая культура и спорт</t>
  </si>
  <si>
    <t>Социальные выплаты</t>
  </si>
  <si>
    <t>005</t>
  </si>
  <si>
    <t>1003</t>
  </si>
  <si>
    <t>Мероприятия в области социальной политики</t>
  </si>
  <si>
    <t>505 33 00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</si>
  <si>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</si>
  <si>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</si>
  <si>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</si>
  <si>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</si>
  <si>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</si>
  <si>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>Руководство и управление в сфере установленных функций</t>
  </si>
  <si>
    <t>001 00 00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</si>
  <si>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</si>
  <si>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</si>
  <si>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</si>
  <si>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001 36 00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</si>
  <si>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</si>
  <si>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</si>
  <si>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</si>
  <si>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</si>
  <si>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</si>
  <si>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</si>
  <si>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</si>
  <si>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</si>
  <si>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</si>
  <si>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 xml:space="preserve">Физическая культура </t>
  </si>
  <si>
    <t>1101</t>
  </si>
  <si>
    <t>1001</t>
  </si>
  <si>
    <t>4900101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</si>
  <si>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</si>
  <si>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</si>
  <si>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</si>
  <si>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</si>
  <si>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</si>
  <si>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</si>
  <si>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</si>
  <si>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</si>
  <si>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</si>
  <si>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</si>
  <si>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</si>
  <si>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</si>
  <si>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</si>
  <si>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</si>
  <si>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</si>
  <si>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</si>
  <si>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</si>
  <si>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</si>
  <si>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</si>
  <si>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</si>
  <si>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</si>
  <si>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</si>
  <si>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</si>
  <si>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</si>
  <si>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 xml:space="preserve">Государственные гарантии Российской Федерации в валюте Российской Федерации </t>
  </si>
  <si>
    <t>Государственные гарантии субъектов Российской Федерации в валюте Российской Федерации</t>
  </si>
  <si>
    <t>Муниципальные гарантии в валюте Российской Федерации</t>
  </si>
  <si>
    <t>II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</si>
  <si>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</si>
  <si>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</si>
  <si>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</si>
  <si>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000 05 00 00 00 00 0000 630</t>
  </si>
  <si>
    <t>Продажа акций и иных форм участия в капитале, находящихся в федеральной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</si>
  <si>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</si>
  <si>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 xml:space="preserve">Продажа акций и иных форм участия в капитале, находящихся в муниципальной собственности </t>
  </si>
  <si>
    <t>000 05 00 00 00 03 0000 630</t>
  </si>
  <si>
    <t>Продажа акций и иных форм участия в капитале, находящихся в собственности Пенсионного фонда Российской Федерации</t>
  </si>
  <si>
    <t>Продажа акций и иных форм участия в капитале, находящихся в собственности Фонда социального страхования Российской Федерации</t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</si>
  <si>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</si>
  <si>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</si>
  <si>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</si>
  <si>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Продажа акций и иных форм участия в капитале, находящихся в собственности Федерального фонда обязательного медицинского страхования </t>
  </si>
  <si>
    <t xml:space="preserve"> 000 1 05 01010 00 0000 110</t>
  </si>
  <si>
    <t xml:space="preserve"> 000 1 05 01012 01 0000 110</t>
  </si>
  <si>
    <t xml:space="preserve"> 000 1 05 01020 00 0000 110</t>
  </si>
  <si>
    <t xml:space="preserve"> 000 1 05 01021 01 0000 110</t>
  </si>
  <si>
    <t xml:space="preserve"> 000 1 05 01022 01 0000 110</t>
  </si>
  <si>
    <t xml:space="preserve"> 000 1 05 03000 00 0000 110</t>
  </si>
  <si>
    <t xml:space="preserve"> 000 1 05 03010 01 0000 110</t>
  </si>
  <si>
    <t xml:space="preserve"> 000 1 05 03020 01 0000 110</t>
  </si>
  <si>
    <t>на 2012 год"</t>
  </si>
  <si>
    <t xml:space="preserve">Продажа акций и иных форм участия в капитале, находящихся в собственности территориальных фондов обязательного медицинского страхования 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</si>
  <si>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</si>
  <si>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</si>
  <si>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акций и иных форм участия в капитале в федеральную собственность</t>
  </si>
  <si>
    <t>Приобретение акций и иных форм участия в капитале в собственность субъектов Российской Федерации</t>
  </si>
  <si>
    <t>Приобретение акций и иных форм участия в капитале в муниципальную собственность</t>
  </si>
  <si>
    <t>000 05 00 00 00 03 0000 530</t>
  </si>
  <si>
    <t>Приобретение акций и иных форм участия в капитале в собственность Пенсионного фонда Российской Федерации</t>
  </si>
  <si>
    <t>Приобретение акций и иных форм участия в капитале в собственность Фонда социального страхования Российской Федерации</t>
  </si>
  <si>
    <t xml:space="preserve">Приобретение акций и иных форм участия в капитале в собственность Федерального фонда обязательного медицинского страхования </t>
  </si>
  <si>
    <t xml:space="preserve">Приобретение акций и иных форм участия в капитале в собственность территориальных фондов обязательного медицинского страхования </t>
  </si>
  <si>
    <t>III</t>
  </si>
  <si>
    <t>Земельные участки, находящиеся в  государственной и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</si>
  <si>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</si>
  <si>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</si>
  <si>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</si>
  <si>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 землю</t>
  </si>
  <si>
    <t>000 06 01 00 00 00 0000 430</t>
  </si>
  <si>
    <r>
      <t>"_15__  "</t>
    </r>
    <r>
      <rPr>
        <sz val="10"/>
        <rFont val="Arial"/>
        <family val="0"/>
      </rPr>
      <t xml:space="preserve"> __</t>
    </r>
    <r>
      <rPr>
        <u val="single"/>
        <sz val="10"/>
        <rFont val="Arial"/>
        <family val="2"/>
      </rPr>
      <t>ноября</t>
    </r>
    <r>
      <rPr>
        <sz val="10"/>
        <rFont val="Arial"/>
        <family val="0"/>
      </rPr>
      <t>___ 2011г. №39</t>
    </r>
  </si>
  <si>
    <r>
      <t xml:space="preserve">" _15_" </t>
    </r>
    <r>
      <rPr>
        <sz val="14"/>
        <rFont val="Times New Roman"/>
        <family val="1"/>
      </rPr>
      <t xml:space="preserve">  _</t>
    </r>
    <r>
      <rPr>
        <u val="single"/>
        <sz val="14"/>
        <rFont val="Times New Roman"/>
        <family val="1"/>
      </rPr>
      <t xml:space="preserve">_ноября__  </t>
    </r>
    <r>
      <rPr>
        <sz val="14"/>
        <rFont val="Times New Roman"/>
        <family val="1"/>
      </rPr>
      <t xml:space="preserve"> 2011г. № 39</t>
    </r>
  </si>
  <si>
    <r>
      <t xml:space="preserve">" 15" </t>
    </r>
    <r>
      <rPr>
        <sz val="11"/>
        <rFont val="Times New Roman"/>
        <family val="1"/>
      </rPr>
      <t xml:space="preserve">   __</t>
    </r>
    <r>
      <rPr>
        <u val="single"/>
        <sz val="11"/>
        <rFont val="Times New Roman"/>
        <family val="1"/>
      </rPr>
      <t>ноября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2011г. № 39</t>
    </r>
  </si>
  <si>
    <r>
      <t>"_15__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_ноября__  </t>
    </r>
    <r>
      <rPr>
        <sz val="12"/>
        <rFont val="Times New Roman"/>
        <family val="1"/>
      </rPr>
      <t xml:space="preserve"> 2011г. № 39</t>
    </r>
  </si>
  <si>
    <r>
      <t>" 15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ноября   </t>
    </r>
    <r>
      <rPr>
        <sz val="10"/>
        <rFont val="Arial"/>
        <family val="0"/>
      </rPr>
      <t xml:space="preserve"> 2011г. № 39</t>
    </r>
  </si>
  <si>
    <r>
      <t>"_15 "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 xml:space="preserve"> __ноября__ </t>
    </r>
    <r>
      <rPr>
        <sz val="10"/>
        <rFont val="Arial"/>
        <family val="0"/>
      </rPr>
      <t>2011г. №  39</t>
    </r>
  </si>
  <si>
    <r>
      <t>"15 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_ноября__   </t>
    </r>
    <r>
      <rPr>
        <sz val="13"/>
        <rFont val="Times New Roman"/>
        <family val="1"/>
      </rPr>
      <t xml:space="preserve"> 2011г. №  39</t>
    </r>
  </si>
  <si>
    <r>
      <t>От "15    "</t>
    </r>
    <r>
      <rPr>
        <sz val="9"/>
        <rFont val="Arial"/>
        <family val="2"/>
      </rPr>
      <t xml:space="preserve">    </t>
    </r>
    <r>
      <rPr>
        <u val="single"/>
        <sz val="9"/>
        <rFont val="Arial"/>
        <family val="2"/>
      </rPr>
      <t>_</t>
    </r>
    <r>
      <rPr>
        <sz val="9"/>
        <rFont val="Arial"/>
        <family val="2"/>
      </rPr>
      <t>_</t>
    </r>
    <r>
      <rPr>
        <u val="single"/>
        <sz val="9"/>
        <rFont val="Arial"/>
        <family val="2"/>
      </rPr>
      <t>ноября</t>
    </r>
    <r>
      <rPr>
        <sz val="9"/>
        <rFont val="Arial"/>
        <family val="2"/>
      </rPr>
      <t>_</t>
    </r>
    <r>
      <rPr>
        <u val="single"/>
        <sz val="9"/>
        <rFont val="Arial"/>
        <family val="0"/>
      </rPr>
      <t xml:space="preserve">___ </t>
    </r>
    <r>
      <rPr>
        <sz val="9"/>
        <rFont val="Arial"/>
        <family val="2"/>
      </rPr>
      <t>2011г</t>
    </r>
    <r>
      <rPr>
        <u val="single"/>
        <sz val="9"/>
        <rFont val="Arial"/>
        <family val="0"/>
      </rPr>
      <t xml:space="preserve">  №  39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</si>
</sst>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u val="single"/>
      <sz val="10"/>
      <name val="Arial"/>
      <family val="2"/>
    </font>
    <font>
      <sz val="8"/>
      <color indexed="8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9"/>
      <name val="Arial"/>
      <family val="0"/>
    </font>
    <font>
      <sz val="10"/>
      <color indexed="8"/>
      <name val="Arial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0"/>
      <color indexed="53"/>
      <name val="Arial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58" applyNumberFormat="1" applyFont="1" applyFill="1" applyAlignment="1" applyProtection="1">
      <alignment/>
      <protection/>
    </xf>
    <xf numFmtId="183" fontId="3" fillId="0" borderId="0" xfId="58" applyNumberFormat="1" applyFont="1" applyFill="1" applyBorder="1" applyAlignment="1" applyProtection="1">
      <alignment/>
      <protection/>
    </xf>
    <xf numFmtId="184" fontId="3" fillId="0" borderId="0" xfId="58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indent="15"/>
    </xf>
    <xf numFmtId="0" fontId="11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 applyProtection="1">
      <alignment wrapText="1"/>
      <protection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horizontal="left" indent="15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180" fontId="13" fillId="0" borderId="0" xfId="0" applyNumberFormat="1" applyFont="1" applyAlignment="1">
      <alignment/>
    </xf>
    <xf numFmtId="182" fontId="13" fillId="0" borderId="0" xfId="58" applyNumberFormat="1" applyFont="1" applyAlignment="1">
      <alignment/>
    </xf>
    <xf numFmtId="180" fontId="6" fillId="0" borderId="13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6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186" fontId="17" fillId="0" borderId="13" xfId="0" applyNumberFormat="1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180" fontId="17" fillId="0" borderId="21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80" fontId="17" fillId="0" borderId="14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186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Alignment="1">
      <alignment horizontal="center" vertical="center"/>
    </xf>
    <xf numFmtId="181" fontId="17" fillId="0" borderId="0" xfId="0" applyNumberFormat="1" applyFont="1" applyFill="1" applyAlignment="1">
      <alignment/>
    </xf>
    <xf numFmtId="0" fontId="17" fillId="0" borderId="22" xfId="0" applyFont="1" applyFill="1" applyBorder="1" applyAlignment="1">
      <alignment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 wrapText="1"/>
    </xf>
    <xf numFmtId="186" fontId="17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186" fontId="5" fillId="0" borderId="27" xfId="0" applyNumberFormat="1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186" fontId="5" fillId="0" borderId="27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6" fontId="0" fillId="0" borderId="27" xfId="0" applyNumberForma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86" fontId="20" fillId="0" borderId="27" xfId="0" applyNumberFormat="1" applyFont="1" applyBorder="1" applyAlignment="1">
      <alignment horizontal="center" wrapText="1"/>
    </xf>
    <xf numFmtId="0" fontId="5" fillId="0" borderId="28" xfId="0" applyFont="1" applyFill="1" applyBorder="1" applyAlignment="1">
      <alignment wrapText="1"/>
    </xf>
    <xf numFmtId="0" fontId="0" fillId="0" borderId="26" xfId="0" applyBorder="1" applyAlignment="1">
      <alignment wrapText="1"/>
    </xf>
    <xf numFmtId="186" fontId="0" fillId="0" borderId="27" xfId="0" applyNumberFormat="1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186" fontId="0" fillId="0" borderId="27" xfId="0" applyNumberFormat="1" applyFont="1" applyBorder="1" applyAlignment="1">
      <alignment horizontal="center" wrapText="1"/>
    </xf>
    <xf numFmtId="0" fontId="5" fillId="34" borderId="29" xfId="0" applyFont="1" applyFill="1" applyBorder="1" applyAlignment="1">
      <alignment vertical="distributed"/>
    </xf>
    <xf numFmtId="0" fontId="21" fillId="0" borderId="26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186" fontId="5" fillId="0" borderId="27" xfId="0" applyNumberFormat="1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22" fillId="0" borderId="26" xfId="0" applyNumberFormat="1" applyFont="1" applyBorder="1" applyAlignment="1">
      <alignment horizontal="left" vertical="center" wrapText="1"/>
    </xf>
    <xf numFmtId="186" fontId="0" fillId="34" borderId="27" xfId="0" applyNumberFormat="1" applyFont="1" applyFill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186" fontId="5" fillId="0" borderId="32" xfId="0" applyNumberFormat="1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11" fillId="0" borderId="0" xfId="0" applyFont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6" fontId="23" fillId="0" borderId="27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28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86" fontId="17" fillId="0" borderId="13" xfId="0" applyNumberFormat="1" applyFont="1" applyFill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/>
    </xf>
    <xf numFmtId="0" fontId="27" fillId="0" borderId="26" xfId="0" applyFont="1" applyBorder="1" applyAlignment="1">
      <alignment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86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186" fontId="2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wrapText="1"/>
    </xf>
    <xf numFmtId="0" fontId="4" fillId="0" borderId="0" xfId="0" applyFont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6" fontId="29" fillId="0" borderId="2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3" fillId="0" borderId="0" xfId="0" applyFont="1" applyAlignment="1">
      <alignment horizontal="right" wrapText="1"/>
    </xf>
    <xf numFmtId="2" fontId="17" fillId="0" borderId="13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>
      <alignment/>
    </xf>
    <xf numFmtId="2" fontId="5" fillId="0" borderId="27" xfId="0" applyNumberFormat="1" applyFont="1" applyBorder="1" applyAlignment="1">
      <alignment horizontal="center" wrapText="1"/>
    </xf>
    <xf numFmtId="2" fontId="0" fillId="0" borderId="27" xfId="0" applyNumberFormat="1" applyBorder="1" applyAlignment="1">
      <alignment horizontal="center" wrapText="1"/>
    </xf>
    <xf numFmtId="2" fontId="20" fillId="0" borderId="27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4" fontId="1" fillId="0" borderId="27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0" fontId="4" fillId="0" borderId="29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181" fontId="1" fillId="0" borderId="27" xfId="0" applyNumberFormat="1" applyFont="1" applyBorder="1" applyAlignment="1">
      <alignment horizontal="right"/>
    </xf>
    <xf numFmtId="181" fontId="9" fillId="0" borderId="27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wrapText="1"/>
    </xf>
    <xf numFmtId="0" fontId="22" fillId="0" borderId="26" xfId="0" applyFont="1" applyBorder="1" applyAlignment="1">
      <alignment horizontal="left" wrapText="1"/>
    </xf>
    <xf numFmtId="4" fontId="1" fillId="0" borderId="27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right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/>
    </xf>
    <xf numFmtId="14" fontId="13" fillId="0" borderId="26" xfId="0" applyNumberFormat="1" applyFont="1" applyBorder="1" applyAlignment="1">
      <alignment horizontal="center"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2" fontId="13" fillId="0" borderId="32" xfId="0" applyNumberFormat="1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justify" vertical="top" wrapText="1"/>
    </xf>
    <xf numFmtId="0" fontId="11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11" fillId="0" borderId="27" xfId="0" applyFont="1" applyBorder="1" applyAlignment="1">
      <alignment horizontal="left" wrapText="1"/>
    </xf>
    <xf numFmtId="0" fontId="4" fillId="0" borderId="38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0" fontId="30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/>
    </xf>
    <xf numFmtId="180" fontId="0" fillId="0" borderId="13" xfId="0" applyNumberFormat="1" applyBorder="1" applyAlignment="1">
      <alignment/>
    </xf>
    <xf numFmtId="180" fontId="6" fillId="33" borderId="13" xfId="0" applyNumberFormat="1" applyFont="1" applyFill="1" applyBorder="1" applyAlignment="1">
      <alignment/>
    </xf>
    <xf numFmtId="180" fontId="7" fillId="0" borderId="13" xfId="0" applyNumberFormat="1" applyFont="1" applyBorder="1" applyAlignment="1">
      <alignment/>
    </xf>
    <xf numFmtId="180" fontId="2" fillId="33" borderId="13" xfId="0" applyNumberFormat="1" applyFont="1" applyFill="1" applyBorder="1" applyAlignment="1">
      <alignment/>
    </xf>
    <xf numFmtId="0" fontId="17" fillId="0" borderId="26" xfId="0" applyNumberFormat="1" applyFont="1" applyBorder="1" applyAlignment="1">
      <alignment horizontal="left" vertical="center" wrapText="1"/>
    </xf>
    <xf numFmtId="0" fontId="17" fillId="0" borderId="26" xfId="0" applyFont="1" applyBorder="1" applyAlignment="1">
      <alignment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27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4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0.140625" style="0" customWidth="1"/>
    <col min="2" max="2" width="7.7109375" style="0" customWidth="1"/>
    <col min="3" max="3" width="23.421875" style="0" customWidth="1"/>
    <col min="4" max="4" width="13.28125" style="0" customWidth="1"/>
    <col min="5" max="5" width="2.8515625" style="0" customWidth="1"/>
    <col min="6" max="6" width="7.00390625" style="0" customWidth="1"/>
    <col min="7" max="7" width="23.8515625" style="0" customWidth="1"/>
  </cols>
  <sheetData>
    <row r="1" spans="1:4" ht="15">
      <c r="A1" s="252"/>
      <c r="B1" s="252"/>
      <c r="C1" s="11" t="s">
        <v>258</v>
      </c>
      <c r="D1" s="3"/>
    </row>
    <row r="2" spans="1:8" ht="15">
      <c r="A2" s="10"/>
      <c r="B2" s="11"/>
      <c r="C2" s="12" t="s">
        <v>259</v>
      </c>
      <c r="D2" s="3"/>
      <c r="H2" t="s">
        <v>144</v>
      </c>
    </row>
    <row r="3" spans="1:4" ht="15">
      <c r="A3" s="10"/>
      <c r="B3" s="11"/>
      <c r="C3" s="11" t="s">
        <v>260</v>
      </c>
      <c r="D3" s="3"/>
    </row>
    <row r="4" spans="1:21" ht="12.75">
      <c r="A4" s="2"/>
      <c r="B4" s="2"/>
      <c r="C4" s="17" t="s">
        <v>261</v>
      </c>
      <c r="D4" s="3"/>
      <c r="F4" s="12"/>
      <c r="G4" s="12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13"/>
    </row>
    <row r="5" spans="1:21" ht="15">
      <c r="A5" s="1"/>
      <c r="B5" s="4"/>
      <c r="C5" s="38" t="s">
        <v>662</v>
      </c>
      <c r="D5" s="5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</row>
    <row r="6" spans="1:21" ht="12.75">
      <c r="A6" s="16"/>
      <c r="B6" s="16"/>
      <c r="C6" s="36" t="s">
        <v>681</v>
      </c>
      <c r="D6" s="5"/>
      <c r="F6" s="12"/>
      <c r="G6" s="12"/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3"/>
    </row>
    <row r="7" spans="1:21" ht="13.5" thickBot="1">
      <c r="A7" s="260" t="s">
        <v>285</v>
      </c>
      <c r="B7" s="260"/>
      <c r="C7" s="260"/>
      <c r="D7" s="5"/>
      <c r="F7" s="12"/>
      <c r="G7" s="12"/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3"/>
    </row>
    <row r="8" spans="1:21" ht="12.75">
      <c r="A8" s="257" t="s">
        <v>129</v>
      </c>
      <c r="B8" s="195"/>
      <c r="C8" s="196"/>
      <c r="D8" s="254">
        <v>2010</v>
      </c>
      <c r="F8" s="12"/>
      <c r="G8" s="12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3"/>
    </row>
    <row r="9" spans="1:4" ht="12.75">
      <c r="A9" s="258"/>
      <c r="B9" s="6" t="s">
        <v>130</v>
      </c>
      <c r="C9" s="6"/>
      <c r="D9" s="255"/>
    </row>
    <row r="10" spans="1:4" ht="12.75">
      <c r="A10" s="258"/>
      <c r="B10" s="6" t="s">
        <v>131</v>
      </c>
      <c r="C10" s="7" t="s">
        <v>132</v>
      </c>
      <c r="D10" s="255"/>
    </row>
    <row r="11" spans="1:4" ht="3" customHeight="1">
      <c r="A11" s="258"/>
      <c r="B11" s="6" t="s">
        <v>133</v>
      </c>
      <c r="C11" s="6"/>
      <c r="D11" s="255"/>
    </row>
    <row r="12" spans="1:4" ht="9.75" customHeight="1" hidden="1">
      <c r="A12" s="259"/>
      <c r="B12" s="8"/>
      <c r="C12" s="8"/>
      <c r="D12" s="256"/>
    </row>
    <row r="13" spans="1:4" ht="12.75">
      <c r="A13" s="197">
        <v>1</v>
      </c>
      <c r="B13" s="9">
        <v>2</v>
      </c>
      <c r="C13" s="9">
        <v>3</v>
      </c>
      <c r="D13" s="198">
        <v>6</v>
      </c>
    </row>
    <row r="14" spans="1:4" ht="10.5" customHeight="1" hidden="1">
      <c r="A14" s="199" t="s">
        <v>134</v>
      </c>
      <c r="B14" s="9"/>
      <c r="C14" s="9"/>
      <c r="D14" s="200"/>
    </row>
    <row r="15" spans="1:6" ht="9.75" customHeight="1">
      <c r="A15" s="199" t="s">
        <v>135</v>
      </c>
      <c r="B15" s="9" t="s">
        <v>136</v>
      </c>
      <c r="C15" s="9" t="s">
        <v>137</v>
      </c>
      <c r="D15" s="201">
        <f>D16+D20+D31+D48+D54+D55+D58+D43+D47+D46</f>
        <v>1669</v>
      </c>
      <c r="F15" s="185"/>
    </row>
    <row r="16" spans="1:4" ht="9.75" customHeight="1">
      <c r="A16" s="199" t="s">
        <v>138</v>
      </c>
      <c r="B16" s="9" t="s">
        <v>136</v>
      </c>
      <c r="C16" s="9" t="s">
        <v>139</v>
      </c>
      <c r="D16" s="201">
        <f>D17</f>
        <v>250</v>
      </c>
    </row>
    <row r="17" spans="1:7" ht="17.25" customHeight="1">
      <c r="A17" s="199" t="s">
        <v>140</v>
      </c>
      <c r="B17" s="9" t="s">
        <v>136</v>
      </c>
      <c r="C17" s="9" t="s">
        <v>141</v>
      </c>
      <c r="D17" s="200">
        <f>D18</f>
        <v>250</v>
      </c>
      <c r="F17" s="173"/>
      <c r="G17" s="174"/>
    </row>
    <row r="18" spans="1:6" ht="33.75" customHeight="1">
      <c r="A18" s="199" t="s">
        <v>142</v>
      </c>
      <c r="B18" s="9" t="s">
        <v>136</v>
      </c>
      <c r="C18" s="9" t="s">
        <v>143</v>
      </c>
      <c r="D18" s="200">
        <f>D19</f>
        <v>250</v>
      </c>
      <c r="F18" s="173"/>
    </row>
    <row r="19" spans="1:6" ht="66.75" customHeight="1">
      <c r="A19" s="199" t="s">
        <v>149</v>
      </c>
      <c r="B19" s="9" t="s">
        <v>136</v>
      </c>
      <c r="C19" s="9" t="s">
        <v>150</v>
      </c>
      <c r="D19" s="202">
        <v>250</v>
      </c>
      <c r="F19" s="188"/>
    </row>
    <row r="20" spans="1:7" ht="18.75" customHeight="1">
      <c r="A20" s="199" t="s">
        <v>151</v>
      </c>
      <c r="B20" s="9" t="s">
        <v>136</v>
      </c>
      <c r="C20" s="9" t="s">
        <v>152</v>
      </c>
      <c r="D20" s="201">
        <f>D21+D28</f>
        <v>60</v>
      </c>
      <c r="F20" s="173"/>
      <c r="G20" s="174"/>
    </row>
    <row r="21" spans="1:7" ht="24.75" customHeight="1">
      <c r="A21" s="199" t="s">
        <v>153</v>
      </c>
      <c r="B21" s="9" t="s">
        <v>136</v>
      </c>
      <c r="C21" s="9" t="s">
        <v>223</v>
      </c>
      <c r="D21" s="200">
        <f>D22+D25</f>
        <v>59</v>
      </c>
      <c r="F21" s="173"/>
      <c r="G21" s="174"/>
    </row>
    <row r="22" spans="1:7" ht="24.75" customHeight="1">
      <c r="A22" s="203" t="s">
        <v>275</v>
      </c>
      <c r="B22" s="9"/>
      <c r="C22" s="238" t="s">
        <v>654</v>
      </c>
      <c r="D22" s="200">
        <f>D23+D24</f>
        <v>16</v>
      </c>
      <c r="F22" s="173"/>
      <c r="G22" s="174"/>
    </row>
    <row r="23" spans="1:7" ht="27" customHeight="1">
      <c r="A23" s="199" t="s">
        <v>154</v>
      </c>
      <c r="B23" s="9" t="s">
        <v>136</v>
      </c>
      <c r="C23" s="239" t="s">
        <v>60</v>
      </c>
      <c r="D23" s="200">
        <v>13.5</v>
      </c>
      <c r="F23" s="173"/>
      <c r="G23" s="174"/>
    </row>
    <row r="24" spans="1:7" ht="39" customHeight="1">
      <c r="A24" s="204" t="s">
        <v>276</v>
      </c>
      <c r="B24" s="9"/>
      <c r="C24" s="239" t="s">
        <v>655</v>
      </c>
      <c r="D24" s="200">
        <v>2.5</v>
      </c>
      <c r="F24" s="173"/>
      <c r="G24" s="174"/>
    </row>
    <row r="25" spans="1:7" ht="39.75" customHeight="1">
      <c r="A25" s="204" t="s">
        <v>155</v>
      </c>
      <c r="B25" s="9" t="s">
        <v>136</v>
      </c>
      <c r="C25" s="239" t="s">
        <v>656</v>
      </c>
      <c r="D25" s="200">
        <f>D26+D27</f>
        <v>43</v>
      </c>
      <c r="F25" s="173"/>
      <c r="G25" s="174"/>
    </row>
    <row r="26" spans="1:7" ht="36" customHeight="1">
      <c r="A26" s="204" t="s">
        <v>155</v>
      </c>
      <c r="B26" s="9" t="s">
        <v>136</v>
      </c>
      <c r="C26" s="239" t="s">
        <v>657</v>
      </c>
      <c r="D26" s="200">
        <v>14</v>
      </c>
      <c r="F26" s="173"/>
      <c r="G26" s="174"/>
    </row>
    <row r="27" spans="1:7" ht="48" customHeight="1">
      <c r="A27" s="204" t="s">
        <v>277</v>
      </c>
      <c r="B27" s="9" t="s">
        <v>136</v>
      </c>
      <c r="C27" s="239" t="s">
        <v>658</v>
      </c>
      <c r="D27" s="200">
        <v>29</v>
      </c>
      <c r="F27" s="173"/>
      <c r="G27" s="174"/>
    </row>
    <row r="28" spans="1:7" ht="20.25" customHeight="1">
      <c r="A28" s="199" t="s">
        <v>156</v>
      </c>
      <c r="B28" s="9" t="s">
        <v>136</v>
      </c>
      <c r="C28" s="239" t="s">
        <v>659</v>
      </c>
      <c r="D28" s="200">
        <f>D29+D30</f>
        <v>1</v>
      </c>
      <c r="F28" s="173"/>
      <c r="G28" s="174"/>
    </row>
    <row r="29" spans="1:7" ht="17.25" customHeight="1">
      <c r="A29" s="204" t="s">
        <v>156</v>
      </c>
      <c r="B29" s="9" t="s">
        <v>136</v>
      </c>
      <c r="C29" s="187" t="s">
        <v>660</v>
      </c>
      <c r="D29" s="200">
        <v>1</v>
      </c>
      <c r="F29" s="173"/>
      <c r="G29" s="174"/>
    </row>
    <row r="30" spans="1:7" ht="24.75" customHeight="1">
      <c r="A30" s="204" t="s">
        <v>278</v>
      </c>
      <c r="B30" s="9" t="s">
        <v>136</v>
      </c>
      <c r="C30" s="187" t="s">
        <v>661</v>
      </c>
      <c r="D30" s="200"/>
      <c r="F30" s="173"/>
      <c r="G30" s="174"/>
    </row>
    <row r="31" spans="1:7" ht="17.25" customHeight="1">
      <c r="A31" s="199" t="s">
        <v>157</v>
      </c>
      <c r="B31" s="9" t="s">
        <v>136</v>
      </c>
      <c r="C31" s="9" t="s">
        <v>158</v>
      </c>
      <c r="D31" s="200">
        <f>D32+D38+D35</f>
        <v>150</v>
      </c>
      <c r="F31" s="171"/>
      <c r="G31" s="172"/>
    </row>
    <row r="32" spans="1:7" ht="14.25" customHeight="1">
      <c r="A32" s="199" t="s">
        <v>159</v>
      </c>
      <c r="B32" s="9" t="s">
        <v>136</v>
      </c>
      <c r="C32" s="9" t="s">
        <v>160</v>
      </c>
      <c r="D32" s="200">
        <f>D33+D34</f>
        <v>50</v>
      </c>
      <c r="E32" s="165"/>
      <c r="F32" s="183"/>
      <c r="G32" s="174"/>
    </row>
    <row r="33" spans="1:7" ht="33" customHeight="1">
      <c r="A33" s="199" t="s">
        <v>161</v>
      </c>
      <c r="B33" s="9" t="s">
        <v>136</v>
      </c>
      <c r="C33" s="9" t="s">
        <v>211</v>
      </c>
      <c r="D33" s="200">
        <v>47</v>
      </c>
      <c r="E33" s="165"/>
      <c r="F33" s="183"/>
      <c r="G33" s="174"/>
    </row>
    <row r="34" spans="1:7" ht="33" customHeight="1">
      <c r="A34" s="199" t="s">
        <v>161</v>
      </c>
      <c r="B34" s="9" t="s">
        <v>136</v>
      </c>
      <c r="C34" s="9" t="s">
        <v>212</v>
      </c>
      <c r="D34" s="200">
        <v>3</v>
      </c>
      <c r="E34" s="165"/>
      <c r="F34" s="183"/>
      <c r="G34" s="174"/>
    </row>
    <row r="35" spans="1:4" ht="10.5" customHeight="1">
      <c r="A35" s="199" t="s">
        <v>235</v>
      </c>
      <c r="B35" s="9" t="s">
        <v>136</v>
      </c>
      <c r="C35" s="9" t="s">
        <v>238</v>
      </c>
      <c r="D35" s="202">
        <f>D36+D37</f>
        <v>0</v>
      </c>
    </row>
    <row r="36" spans="1:4" ht="10.5" customHeight="1">
      <c r="A36" s="199" t="s">
        <v>236</v>
      </c>
      <c r="B36" s="9" t="s">
        <v>136</v>
      </c>
      <c r="C36" s="9" t="s">
        <v>239</v>
      </c>
      <c r="D36" s="202"/>
    </row>
    <row r="37" spans="1:7" ht="9" customHeight="1">
      <c r="A37" s="199" t="s">
        <v>237</v>
      </c>
      <c r="B37" s="9" t="s">
        <v>136</v>
      </c>
      <c r="C37" s="9" t="s">
        <v>240</v>
      </c>
      <c r="D37" s="202"/>
      <c r="E37" s="37"/>
      <c r="F37" s="37"/>
      <c r="G37" s="37"/>
    </row>
    <row r="38" spans="1:7" ht="10.5" customHeight="1">
      <c r="A38" s="199" t="s">
        <v>162</v>
      </c>
      <c r="B38" s="9" t="s">
        <v>136</v>
      </c>
      <c r="C38" s="9" t="s">
        <v>163</v>
      </c>
      <c r="D38" s="205">
        <f>D39+D41</f>
        <v>100</v>
      </c>
      <c r="F38" s="37"/>
      <c r="G38" s="37"/>
    </row>
    <row r="39" spans="1:7" ht="33.75">
      <c r="A39" s="199" t="s">
        <v>164</v>
      </c>
      <c r="B39" s="9" t="s">
        <v>136</v>
      </c>
      <c r="C39" s="9" t="s">
        <v>165</v>
      </c>
      <c r="D39" s="205">
        <f>D40</f>
        <v>75</v>
      </c>
      <c r="F39" s="37"/>
      <c r="G39" s="37"/>
    </row>
    <row r="40" spans="1:7" ht="45">
      <c r="A40" s="199" t="s">
        <v>166</v>
      </c>
      <c r="B40" s="9" t="s">
        <v>136</v>
      </c>
      <c r="C40" s="9" t="s">
        <v>167</v>
      </c>
      <c r="D40" s="206">
        <v>75</v>
      </c>
      <c r="F40" s="37"/>
      <c r="G40" s="37"/>
    </row>
    <row r="41" spans="1:7" ht="33" customHeight="1">
      <c r="A41" s="199" t="s">
        <v>168</v>
      </c>
      <c r="B41" s="9" t="s">
        <v>136</v>
      </c>
      <c r="C41" s="9" t="s">
        <v>169</v>
      </c>
      <c r="D41" s="200">
        <f>D42</f>
        <v>25</v>
      </c>
      <c r="F41" s="37"/>
      <c r="G41" s="37"/>
    </row>
    <row r="42" spans="1:7" ht="42.75" customHeight="1">
      <c r="A42" s="199" t="s">
        <v>170</v>
      </c>
      <c r="B42" s="9" t="s">
        <v>136</v>
      </c>
      <c r="C42" s="9" t="s">
        <v>171</v>
      </c>
      <c r="D42" s="202">
        <v>25</v>
      </c>
      <c r="F42" s="37"/>
      <c r="G42" s="37"/>
    </row>
    <row r="43" spans="1:7" ht="52.5" customHeight="1">
      <c r="A43" s="199" t="s">
        <v>126</v>
      </c>
      <c r="B43" s="9" t="s">
        <v>136</v>
      </c>
      <c r="C43" s="9" t="s">
        <v>281</v>
      </c>
      <c r="D43" s="202">
        <f>D44+D45</f>
        <v>41</v>
      </c>
      <c r="F43" s="37"/>
      <c r="G43" s="37"/>
    </row>
    <row r="44" spans="1:7" ht="53.25" customHeight="1">
      <c r="A44" s="199" t="s">
        <v>126</v>
      </c>
      <c r="B44" s="9" t="s">
        <v>136</v>
      </c>
      <c r="C44" s="9" t="s">
        <v>125</v>
      </c>
      <c r="D44" s="200">
        <v>41</v>
      </c>
      <c r="F44" s="37"/>
      <c r="G44" s="37"/>
    </row>
    <row r="45" spans="1:4" ht="53.25" customHeight="1">
      <c r="A45" s="199" t="s">
        <v>126</v>
      </c>
      <c r="B45" s="9" t="s">
        <v>136</v>
      </c>
      <c r="C45" s="9" t="s">
        <v>282</v>
      </c>
      <c r="D45" s="200"/>
    </row>
    <row r="46" spans="1:4" ht="53.25" customHeight="1">
      <c r="A46" s="199" t="s">
        <v>596</v>
      </c>
      <c r="B46" s="9" t="s">
        <v>136</v>
      </c>
      <c r="C46" s="9" t="s">
        <v>595</v>
      </c>
      <c r="D46" s="200">
        <v>1</v>
      </c>
    </row>
    <row r="47" spans="1:4" ht="16.5" customHeight="1">
      <c r="A47" s="199" t="s">
        <v>265</v>
      </c>
      <c r="B47" s="9" t="s">
        <v>136</v>
      </c>
      <c r="C47" s="9" t="s">
        <v>263</v>
      </c>
      <c r="D47" s="200"/>
    </row>
    <row r="48" spans="1:4" ht="21" customHeight="1">
      <c r="A48" s="199" t="s">
        <v>172</v>
      </c>
      <c r="B48" s="9" t="s">
        <v>136</v>
      </c>
      <c r="C48" s="9" t="s">
        <v>173</v>
      </c>
      <c r="D48" s="200">
        <f>D49</f>
        <v>875</v>
      </c>
    </row>
    <row r="49" spans="1:4" ht="54.75" customHeight="1">
      <c r="A49" s="199" t="s">
        <v>175</v>
      </c>
      <c r="B49" s="9" t="s">
        <v>136</v>
      </c>
      <c r="C49" s="9" t="s">
        <v>176</v>
      </c>
      <c r="D49" s="200">
        <f>D50+D52</f>
        <v>875</v>
      </c>
    </row>
    <row r="50" spans="1:4" ht="45">
      <c r="A50" s="199" t="s">
        <v>177</v>
      </c>
      <c r="B50" s="9" t="s">
        <v>136</v>
      </c>
      <c r="C50" s="9" t="s">
        <v>178</v>
      </c>
      <c r="D50" s="202">
        <f>D51</f>
        <v>800</v>
      </c>
    </row>
    <row r="51" spans="1:6" ht="56.25">
      <c r="A51" s="199" t="s">
        <v>179</v>
      </c>
      <c r="B51" s="9" t="s">
        <v>136</v>
      </c>
      <c r="C51" s="9" t="s">
        <v>180</v>
      </c>
      <c r="D51" s="200">
        <v>800</v>
      </c>
      <c r="F51" s="19"/>
    </row>
    <row r="52" spans="1:4" ht="56.25">
      <c r="A52" s="199" t="s">
        <v>181</v>
      </c>
      <c r="B52" s="9" t="s">
        <v>136</v>
      </c>
      <c r="C52" s="9" t="s">
        <v>182</v>
      </c>
      <c r="D52" s="200">
        <f>D53</f>
        <v>75</v>
      </c>
    </row>
    <row r="53" spans="1:4" ht="45">
      <c r="A53" s="199" t="s">
        <v>183</v>
      </c>
      <c r="B53" s="9" t="s">
        <v>136</v>
      </c>
      <c r="C53" s="9" t="s">
        <v>184</v>
      </c>
      <c r="D53" s="200">
        <v>75</v>
      </c>
    </row>
    <row r="54" spans="1:4" ht="12.75">
      <c r="A54" s="199" t="s">
        <v>232</v>
      </c>
      <c r="B54" s="9" t="s">
        <v>136</v>
      </c>
      <c r="C54" s="9" t="s">
        <v>230</v>
      </c>
      <c r="D54" s="202">
        <v>110</v>
      </c>
    </row>
    <row r="55" spans="1:4" ht="12.75">
      <c r="A55" s="199" t="s">
        <v>233</v>
      </c>
      <c r="B55" s="9" t="s">
        <v>136</v>
      </c>
      <c r="C55" s="9" t="s">
        <v>174</v>
      </c>
      <c r="D55" s="200">
        <v>40</v>
      </c>
    </row>
    <row r="56" spans="1:4" ht="22.5" customHeight="1">
      <c r="A56" s="199" t="s">
        <v>520</v>
      </c>
      <c r="B56" s="9" t="s">
        <v>136</v>
      </c>
      <c r="C56" s="9" t="s">
        <v>521</v>
      </c>
      <c r="D56" s="200">
        <v>1</v>
      </c>
    </row>
    <row r="57" spans="1:4" ht="12.75">
      <c r="A57" s="207" t="s">
        <v>389</v>
      </c>
      <c r="B57" s="184"/>
      <c r="C57" s="184" t="s">
        <v>388</v>
      </c>
      <c r="D57" s="200"/>
    </row>
    <row r="58" spans="1:5" ht="10.5" customHeight="1">
      <c r="A58" s="199" t="s">
        <v>234</v>
      </c>
      <c r="B58" s="9" t="s">
        <v>136</v>
      </c>
      <c r="C58" s="9" t="s">
        <v>231</v>
      </c>
      <c r="D58" s="202">
        <v>142</v>
      </c>
      <c r="E58" s="37"/>
    </row>
    <row r="59" spans="1:4" ht="10.5" customHeight="1">
      <c r="A59" s="208" t="s">
        <v>185</v>
      </c>
      <c r="B59" s="169" t="s">
        <v>136</v>
      </c>
      <c r="C59" s="169" t="s">
        <v>186</v>
      </c>
      <c r="D59" s="201">
        <f>D60</f>
        <v>1679.021</v>
      </c>
    </row>
    <row r="60" spans="1:4" ht="20.25" customHeight="1">
      <c r="A60" s="199" t="s">
        <v>187</v>
      </c>
      <c r="B60" s="9" t="s">
        <v>136</v>
      </c>
      <c r="C60" s="9" t="s">
        <v>188</v>
      </c>
      <c r="D60" s="200">
        <f>D61+D66+D69+D73+D74+D75+D76+D77</f>
        <v>1679.021</v>
      </c>
    </row>
    <row r="61" spans="1:4" ht="22.5">
      <c r="A61" s="199" t="s">
        <v>189</v>
      </c>
      <c r="B61" s="9" t="s">
        <v>136</v>
      </c>
      <c r="C61" s="9" t="s">
        <v>191</v>
      </c>
      <c r="D61" s="200">
        <f>D62+D64</f>
        <v>1541.45</v>
      </c>
    </row>
    <row r="62" spans="1:4" ht="12.75">
      <c r="A62" s="199" t="s">
        <v>192</v>
      </c>
      <c r="B62" s="9" t="s">
        <v>136</v>
      </c>
      <c r="C62" s="9" t="s">
        <v>193</v>
      </c>
      <c r="D62" s="200">
        <f>D63</f>
        <v>1541.45</v>
      </c>
    </row>
    <row r="63" spans="1:6" ht="18.75" customHeight="1">
      <c r="A63" s="199" t="s">
        <v>194</v>
      </c>
      <c r="B63" s="9" t="s">
        <v>136</v>
      </c>
      <c r="C63" s="9" t="s">
        <v>195</v>
      </c>
      <c r="D63" s="200">
        <v>1541.45</v>
      </c>
      <c r="F63" s="165"/>
    </row>
    <row r="64" spans="1:4" ht="20.25" customHeight="1">
      <c r="A64" s="199" t="s">
        <v>196</v>
      </c>
      <c r="B64" s="9" t="s">
        <v>136</v>
      </c>
      <c r="C64" s="9" t="s">
        <v>197</v>
      </c>
      <c r="D64" s="209">
        <f>D65</f>
        <v>0</v>
      </c>
    </row>
    <row r="65" spans="1:4" ht="19.5" customHeight="1">
      <c r="A65" s="199" t="s">
        <v>198</v>
      </c>
      <c r="B65" s="9" t="s">
        <v>136</v>
      </c>
      <c r="C65" s="9" t="s">
        <v>199</v>
      </c>
      <c r="D65" s="209"/>
    </row>
    <row r="66" spans="1:4" ht="18.75" customHeight="1">
      <c r="A66" s="199" t="s">
        <v>200</v>
      </c>
      <c r="B66" s="9" t="s">
        <v>136</v>
      </c>
      <c r="C66" s="9" t="s">
        <v>201</v>
      </c>
      <c r="D66" s="202">
        <f>D67</f>
        <v>0</v>
      </c>
    </row>
    <row r="67" spans="1:4" ht="12.75">
      <c r="A67" s="199" t="s">
        <v>202</v>
      </c>
      <c r="B67" s="9" t="s">
        <v>136</v>
      </c>
      <c r="C67" s="9" t="s">
        <v>203</v>
      </c>
      <c r="D67" s="202">
        <f>D68</f>
        <v>0</v>
      </c>
    </row>
    <row r="68" spans="1:4" ht="12.75">
      <c r="A68" s="199" t="s">
        <v>204</v>
      </c>
      <c r="B68" s="9" t="s">
        <v>136</v>
      </c>
      <c r="C68" s="9" t="s">
        <v>205</v>
      </c>
      <c r="D68" s="200"/>
    </row>
    <row r="69" spans="1:4" ht="21.75" customHeight="1">
      <c r="A69" s="199" t="s">
        <v>206</v>
      </c>
      <c r="B69" s="9" t="s">
        <v>136</v>
      </c>
      <c r="C69" s="9" t="s">
        <v>207</v>
      </c>
      <c r="D69" s="200">
        <f>D70+D72</f>
        <v>137.571</v>
      </c>
    </row>
    <row r="70" spans="1:6" ht="24" customHeight="1">
      <c r="A70" s="199" t="s">
        <v>208</v>
      </c>
      <c r="B70" s="9" t="s">
        <v>136</v>
      </c>
      <c r="C70" s="9" t="s">
        <v>395</v>
      </c>
      <c r="D70" s="200">
        <v>137.571</v>
      </c>
      <c r="F70" s="163"/>
    </row>
    <row r="71" spans="1:4" ht="24" customHeight="1">
      <c r="A71" s="199" t="s">
        <v>650</v>
      </c>
      <c r="B71" s="9" t="s">
        <v>136</v>
      </c>
      <c r="C71" s="9" t="s">
        <v>651</v>
      </c>
      <c r="D71" s="205"/>
    </row>
    <row r="72" spans="1:4" ht="20.25" customHeight="1" hidden="1">
      <c r="A72" s="199" t="s">
        <v>252</v>
      </c>
      <c r="B72" s="9" t="s">
        <v>136</v>
      </c>
      <c r="C72" s="9" t="s">
        <v>241</v>
      </c>
      <c r="D72" s="200"/>
    </row>
    <row r="73" spans="1:4" ht="12.75" hidden="1">
      <c r="A73" s="199" t="s">
        <v>251</v>
      </c>
      <c r="B73" s="9" t="s">
        <v>136</v>
      </c>
      <c r="C73" s="9" t="s">
        <v>250</v>
      </c>
      <c r="D73" s="205"/>
    </row>
    <row r="74" spans="1:4" ht="20.25" customHeight="1">
      <c r="A74" s="199" t="s">
        <v>147</v>
      </c>
      <c r="B74" s="9" t="s">
        <v>136</v>
      </c>
      <c r="C74" s="9" t="s">
        <v>146</v>
      </c>
      <c r="D74" s="200"/>
    </row>
    <row r="75" spans="1:4" ht="31.5" customHeight="1">
      <c r="A75" s="199" t="s">
        <v>436</v>
      </c>
      <c r="B75" s="9"/>
      <c r="C75" s="9" t="s">
        <v>437</v>
      </c>
      <c r="D75" s="200"/>
    </row>
    <row r="76" spans="1:4" ht="14.25" customHeight="1">
      <c r="A76" s="199" t="s">
        <v>652</v>
      </c>
      <c r="B76" s="9" t="s">
        <v>136</v>
      </c>
      <c r="C76" s="9" t="s">
        <v>250</v>
      </c>
      <c r="D76" s="200"/>
    </row>
    <row r="77" spans="1:4" ht="20.25" customHeight="1">
      <c r="A77" s="199" t="s">
        <v>209</v>
      </c>
      <c r="B77" s="9" t="s">
        <v>136</v>
      </c>
      <c r="C77" s="9" t="s">
        <v>210</v>
      </c>
      <c r="D77" s="200"/>
    </row>
    <row r="78" spans="1:4" ht="33.75" customHeight="1">
      <c r="A78" s="207" t="s">
        <v>264</v>
      </c>
      <c r="B78" s="184" t="s">
        <v>136</v>
      </c>
      <c r="C78" s="184" t="s">
        <v>390</v>
      </c>
      <c r="D78" s="200"/>
    </row>
    <row r="79" spans="1:4" ht="22.5" customHeight="1">
      <c r="A79" s="199" t="s">
        <v>213</v>
      </c>
      <c r="B79" s="9" t="s">
        <v>136</v>
      </c>
      <c r="C79" s="9" t="s">
        <v>214</v>
      </c>
      <c r="D79" s="205">
        <f>D80+D83</f>
        <v>0</v>
      </c>
    </row>
    <row r="80" spans="1:4" ht="15" customHeight="1">
      <c r="A80" s="199" t="s">
        <v>215</v>
      </c>
      <c r="B80" s="9" t="s">
        <v>136</v>
      </c>
      <c r="C80" s="9" t="s">
        <v>216</v>
      </c>
      <c r="D80" s="205">
        <f>D81</f>
        <v>0</v>
      </c>
    </row>
    <row r="81" spans="1:4" ht="13.5" customHeight="1">
      <c r="A81" s="199" t="s">
        <v>217</v>
      </c>
      <c r="B81" s="9" t="s">
        <v>136</v>
      </c>
      <c r="C81" s="9" t="s">
        <v>218</v>
      </c>
      <c r="D81" s="205">
        <f>D82</f>
        <v>0</v>
      </c>
    </row>
    <row r="82" spans="1:4" ht="20.25" customHeight="1">
      <c r="A82" s="199" t="s">
        <v>219</v>
      </c>
      <c r="B82" s="9" t="s">
        <v>136</v>
      </c>
      <c r="C82" s="9" t="s">
        <v>220</v>
      </c>
      <c r="D82" s="206">
        <v>0</v>
      </c>
    </row>
    <row r="83" spans="1:4" ht="21.75" customHeight="1">
      <c r="A83" s="199" t="s">
        <v>51</v>
      </c>
      <c r="B83" s="9" t="s">
        <v>136</v>
      </c>
      <c r="C83" s="9" t="s">
        <v>50</v>
      </c>
      <c r="D83" s="205">
        <v>0</v>
      </c>
    </row>
    <row r="84" spans="1:6" ht="10.5" customHeight="1" thickBot="1">
      <c r="A84" s="210" t="s">
        <v>221</v>
      </c>
      <c r="B84" s="211" t="s">
        <v>136</v>
      </c>
      <c r="C84" s="211" t="s">
        <v>222</v>
      </c>
      <c r="D84" s="212">
        <f>D79+D59+D15</f>
        <v>3348.0209999999997</v>
      </c>
      <c r="F84" s="163"/>
    </row>
  </sheetData>
  <sheetProtection/>
  <mergeCells count="5">
    <mergeCell ref="A1:B1"/>
    <mergeCell ref="F5:U5"/>
    <mergeCell ref="D8:D12"/>
    <mergeCell ref="A8:A12"/>
    <mergeCell ref="A7:C7"/>
  </mergeCells>
  <printOptions/>
  <pageMargins left="0.5905511811023623" right="0" top="0" bottom="0" header="0.5118110236220472" footer="0.5118110236220472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zoomScale="60" zoomScaleNormal="60" zoomScalePageLayoutView="0" workbookViewId="0" topLeftCell="A6">
      <selection activeCell="C7" sqref="C7"/>
    </sheetView>
  </sheetViews>
  <sheetFormatPr defaultColWidth="9.140625" defaultRowHeight="15" customHeight="1"/>
  <cols>
    <col min="1" max="1" width="18.57421875" style="58" customWidth="1"/>
    <col min="2" max="2" width="84.421875" style="60" customWidth="1"/>
    <col min="3" max="3" width="40.28125" style="70" customWidth="1"/>
    <col min="4" max="4" width="16.421875" style="59" customWidth="1"/>
    <col min="5" max="5" width="9.140625" style="59" customWidth="1"/>
    <col min="6" max="6" width="18.00390625" style="59" bestFit="1" customWidth="1"/>
    <col min="7" max="7" width="18.8515625" style="59" customWidth="1"/>
    <col min="8" max="10" width="9.140625" style="59" customWidth="1"/>
    <col min="11" max="11" width="19.421875" style="59" customWidth="1"/>
    <col min="12" max="13" width="9.140625" style="59" customWidth="1"/>
    <col min="14" max="14" width="14.57421875" style="59" customWidth="1"/>
    <col min="15" max="16384" width="9.140625" style="59" customWidth="1"/>
  </cols>
  <sheetData>
    <row r="1" ht="15" customHeight="1">
      <c r="B1" s="189"/>
    </row>
    <row r="2" ht="15" customHeight="1">
      <c r="C2" s="61" t="s">
        <v>430</v>
      </c>
    </row>
    <row r="3" ht="18.75" customHeight="1">
      <c r="C3" s="62" t="s">
        <v>259</v>
      </c>
    </row>
    <row r="4" spans="2:3" ht="15" customHeight="1">
      <c r="B4" s="63"/>
      <c r="C4" s="61" t="s">
        <v>260</v>
      </c>
    </row>
    <row r="5" spans="2:3" ht="15" customHeight="1">
      <c r="B5" s="63"/>
      <c r="C5" s="64" t="s">
        <v>261</v>
      </c>
    </row>
    <row r="6" spans="2:17" ht="20.25" customHeight="1">
      <c r="B6" s="65"/>
      <c r="C6" s="66" t="s">
        <v>662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4" ht="21" customHeight="1">
      <c r="B7" s="67"/>
      <c r="C7" s="68" t="s">
        <v>682</v>
      </c>
      <c r="D7" s="61"/>
    </row>
    <row r="8" ht="15" customHeight="1">
      <c r="B8" s="69"/>
    </row>
    <row r="10" spans="1:4" ht="18.75" customHeight="1">
      <c r="A10" s="261" t="s">
        <v>61</v>
      </c>
      <c r="B10" s="261"/>
      <c r="C10" s="261"/>
      <c r="D10" s="261"/>
    </row>
    <row r="11" spans="1:4" ht="15" customHeight="1">
      <c r="A11" s="261"/>
      <c r="B11" s="261"/>
      <c r="C11" s="261"/>
      <c r="D11" s="261"/>
    </row>
    <row r="12" ht="15" customHeight="1" thickBot="1"/>
    <row r="13" spans="1:4" ht="72.75" customHeight="1">
      <c r="A13" s="213" t="s">
        <v>286</v>
      </c>
      <c r="B13" s="214" t="s">
        <v>287</v>
      </c>
      <c r="C13" s="215" t="s">
        <v>130</v>
      </c>
      <c r="D13" s="216" t="s">
        <v>288</v>
      </c>
    </row>
    <row r="14" spans="1:4" ht="48" customHeight="1">
      <c r="A14" s="217"/>
      <c r="B14" s="55" t="s">
        <v>289</v>
      </c>
      <c r="C14" s="56"/>
      <c r="D14" s="218">
        <f>D15+D135</f>
        <v>166.9</v>
      </c>
    </row>
    <row r="15" spans="1:4" ht="48" customHeight="1">
      <c r="A15" s="217" t="s">
        <v>290</v>
      </c>
      <c r="B15" s="55" t="s">
        <v>291</v>
      </c>
      <c r="C15" s="56"/>
      <c r="D15" s="218">
        <f>D25+D57</f>
        <v>166.9</v>
      </c>
    </row>
    <row r="16" spans="1:4" ht="56.25" hidden="1">
      <c r="A16" s="217"/>
      <c r="B16" s="71" t="s">
        <v>292</v>
      </c>
      <c r="C16" s="57" t="s">
        <v>293</v>
      </c>
      <c r="D16" s="218"/>
    </row>
    <row r="17" spans="1:4" ht="18.75" hidden="1">
      <c r="A17" s="217"/>
      <c r="B17" s="72"/>
      <c r="C17" s="56"/>
      <c r="D17" s="218"/>
    </row>
    <row r="18" spans="1:4" ht="56.25" hidden="1">
      <c r="A18" s="217"/>
      <c r="B18" s="72" t="s">
        <v>294</v>
      </c>
      <c r="C18" s="56" t="s">
        <v>295</v>
      </c>
      <c r="D18" s="218"/>
    </row>
    <row r="19" spans="1:4" ht="18.75" hidden="1">
      <c r="A19" s="217"/>
      <c r="B19" s="71"/>
      <c r="C19" s="56"/>
      <c r="D19" s="218"/>
    </row>
    <row r="20" spans="1:4" ht="75" hidden="1">
      <c r="A20" s="217"/>
      <c r="B20" s="72" t="s">
        <v>296</v>
      </c>
      <c r="C20" s="56" t="s">
        <v>297</v>
      </c>
      <c r="D20" s="218"/>
    </row>
    <row r="21" spans="1:4" ht="37.5" hidden="1">
      <c r="A21" s="217"/>
      <c r="B21" s="71" t="s">
        <v>298</v>
      </c>
      <c r="C21" s="56" t="s">
        <v>299</v>
      </c>
      <c r="D21" s="218"/>
    </row>
    <row r="22" spans="1:4" ht="18.75" hidden="1">
      <c r="A22" s="217"/>
      <c r="B22" s="71"/>
      <c r="C22" s="56"/>
      <c r="D22" s="218"/>
    </row>
    <row r="23" spans="1:4" ht="37.5" hidden="1">
      <c r="A23" s="217"/>
      <c r="B23" s="71" t="s">
        <v>300</v>
      </c>
      <c r="C23" s="56" t="s">
        <v>301</v>
      </c>
      <c r="D23" s="218"/>
    </row>
    <row r="24" spans="1:4" ht="18.75" hidden="1">
      <c r="A24" s="217"/>
      <c r="B24" s="71" t="s">
        <v>302</v>
      </c>
      <c r="C24" s="56" t="s">
        <v>303</v>
      </c>
      <c r="D24" s="218"/>
    </row>
    <row r="25" spans="1:4" ht="75">
      <c r="A25" s="217"/>
      <c r="B25" s="72" t="s">
        <v>304</v>
      </c>
      <c r="C25" s="56" t="s">
        <v>305</v>
      </c>
      <c r="D25" s="218">
        <f>D26</f>
        <v>166.9</v>
      </c>
    </row>
    <row r="26" spans="1:6" ht="75">
      <c r="A26" s="217"/>
      <c r="B26" s="72" t="s">
        <v>306</v>
      </c>
      <c r="C26" s="56" t="s">
        <v>307</v>
      </c>
      <c r="D26" s="218">
        <v>166.9</v>
      </c>
      <c r="F26" s="191"/>
    </row>
    <row r="27" spans="1:4" ht="18.75" hidden="1">
      <c r="A27" s="217"/>
      <c r="B27" s="72"/>
      <c r="C27" s="56"/>
      <c r="D27" s="218"/>
    </row>
    <row r="28" spans="1:4" ht="37.5" hidden="1">
      <c r="A28" s="217"/>
      <c r="B28" s="71" t="s">
        <v>309</v>
      </c>
      <c r="C28" s="56" t="s">
        <v>308</v>
      </c>
      <c r="D28" s="218"/>
    </row>
    <row r="29" spans="1:4" ht="56.25" hidden="1">
      <c r="A29" s="217"/>
      <c r="B29" s="71" t="s">
        <v>310</v>
      </c>
      <c r="C29" s="56" t="s">
        <v>311</v>
      </c>
      <c r="D29" s="218"/>
    </row>
    <row r="30" spans="1:4" ht="38.25" customHeight="1" hidden="1">
      <c r="A30" s="217"/>
      <c r="B30" s="71" t="s">
        <v>313</v>
      </c>
      <c r="C30" s="56" t="s">
        <v>314</v>
      </c>
      <c r="D30" s="218">
        <v>0</v>
      </c>
    </row>
    <row r="31" spans="1:4" ht="56.25" hidden="1">
      <c r="A31" s="217"/>
      <c r="B31" s="71" t="s">
        <v>315</v>
      </c>
      <c r="C31" s="56"/>
      <c r="D31" s="218"/>
    </row>
    <row r="32" spans="1:4" ht="56.25" hidden="1">
      <c r="A32" s="217"/>
      <c r="B32" s="71" t="s">
        <v>316</v>
      </c>
      <c r="C32" s="56"/>
      <c r="D32" s="218"/>
    </row>
    <row r="33" spans="1:4" ht="56.25" hidden="1">
      <c r="A33" s="217"/>
      <c r="B33" s="71" t="s">
        <v>317</v>
      </c>
      <c r="C33" s="56"/>
      <c r="D33" s="218"/>
    </row>
    <row r="34" spans="1:4" ht="56.25" hidden="1">
      <c r="A34" s="217"/>
      <c r="B34" s="71" t="s">
        <v>318</v>
      </c>
      <c r="C34" s="56"/>
      <c r="D34" s="218"/>
    </row>
    <row r="35" spans="1:4" ht="35.25" customHeight="1" hidden="1">
      <c r="A35" s="217"/>
      <c r="B35" s="71" t="s">
        <v>319</v>
      </c>
      <c r="C35" s="56" t="s">
        <v>320</v>
      </c>
      <c r="D35" s="218"/>
    </row>
    <row r="36" spans="1:4" ht="37.5" hidden="1">
      <c r="A36" s="217"/>
      <c r="B36" s="71" t="s">
        <v>321</v>
      </c>
      <c r="C36" s="56"/>
      <c r="D36" s="218"/>
    </row>
    <row r="37" spans="1:4" ht="37.5" hidden="1">
      <c r="A37" s="217"/>
      <c r="B37" s="71" t="s">
        <v>322</v>
      </c>
      <c r="C37" s="56" t="s">
        <v>320</v>
      </c>
      <c r="D37" s="218"/>
    </row>
    <row r="38" spans="1:4" ht="35.25" customHeight="1" hidden="1">
      <c r="A38" s="217"/>
      <c r="B38" s="71" t="s">
        <v>323</v>
      </c>
      <c r="C38" s="56" t="s">
        <v>324</v>
      </c>
      <c r="D38" s="218"/>
    </row>
    <row r="39" spans="1:4" ht="37.5" hidden="1">
      <c r="A39" s="217"/>
      <c r="B39" s="71" t="s">
        <v>325</v>
      </c>
      <c r="C39" s="56"/>
      <c r="D39" s="218"/>
    </row>
    <row r="40" spans="1:4" ht="56.25" hidden="1">
      <c r="A40" s="217"/>
      <c r="B40" s="71" t="s">
        <v>326</v>
      </c>
      <c r="C40" s="56"/>
      <c r="D40" s="218"/>
    </row>
    <row r="41" spans="1:4" ht="56.25" hidden="1">
      <c r="A41" s="217"/>
      <c r="B41" s="71" t="s">
        <v>327</v>
      </c>
      <c r="C41" s="56"/>
      <c r="D41" s="218"/>
    </row>
    <row r="42" spans="1:4" ht="56.25" hidden="1">
      <c r="A42" s="217"/>
      <c r="B42" s="71" t="s">
        <v>328</v>
      </c>
      <c r="C42" s="56"/>
      <c r="D42" s="218"/>
    </row>
    <row r="43" spans="1:4" ht="37.5" hidden="1">
      <c r="A43" s="217"/>
      <c r="B43" s="72" t="s">
        <v>329</v>
      </c>
      <c r="C43" s="56" t="s">
        <v>330</v>
      </c>
      <c r="D43" s="218"/>
    </row>
    <row r="44" spans="1:4" ht="37.5" hidden="1">
      <c r="A44" s="217"/>
      <c r="B44" s="72" t="s">
        <v>331</v>
      </c>
      <c r="C44" s="56" t="s">
        <v>332</v>
      </c>
      <c r="D44" s="218"/>
    </row>
    <row r="45" spans="1:4" ht="37.5" hidden="1">
      <c r="A45" s="217"/>
      <c r="B45" s="71" t="s">
        <v>333</v>
      </c>
      <c r="C45" s="56"/>
      <c r="D45" s="218"/>
    </row>
    <row r="46" spans="1:4" ht="37.5" hidden="1">
      <c r="A46" s="217"/>
      <c r="B46" s="71" t="s">
        <v>334</v>
      </c>
      <c r="C46" s="56"/>
      <c r="D46" s="218"/>
    </row>
    <row r="47" spans="1:4" ht="37.5" hidden="1">
      <c r="A47" s="217"/>
      <c r="B47" s="71" t="s">
        <v>335</v>
      </c>
      <c r="C47" s="56" t="s">
        <v>336</v>
      </c>
      <c r="D47" s="218"/>
    </row>
    <row r="48" spans="1:4" ht="37.5" hidden="1">
      <c r="A48" s="217"/>
      <c r="B48" s="71" t="s">
        <v>337</v>
      </c>
      <c r="C48" s="56"/>
      <c r="D48" s="218"/>
    </row>
    <row r="49" spans="1:4" ht="37.5" hidden="1">
      <c r="A49" s="217"/>
      <c r="B49" s="71" t="s">
        <v>338</v>
      </c>
      <c r="C49" s="56"/>
      <c r="D49" s="218"/>
    </row>
    <row r="50" spans="1:4" ht="37.5" hidden="1">
      <c r="A50" s="217"/>
      <c r="B50" s="71" t="s">
        <v>339</v>
      </c>
      <c r="C50" s="56"/>
      <c r="D50" s="218"/>
    </row>
    <row r="51" spans="1:4" ht="56.25" hidden="1">
      <c r="A51" s="217"/>
      <c r="B51" s="71" t="s">
        <v>340</v>
      </c>
      <c r="C51" s="56"/>
      <c r="D51" s="218"/>
    </row>
    <row r="52" spans="1:4" ht="56.25" hidden="1">
      <c r="A52" s="217"/>
      <c r="B52" s="72" t="s">
        <v>342</v>
      </c>
      <c r="C52" s="56" t="s">
        <v>343</v>
      </c>
      <c r="D52" s="218"/>
    </row>
    <row r="53" spans="1:4" ht="75" hidden="1">
      <c r="A53" s="217"/>
      <c r="B53" s="72" t="s">
        <v>344</v>
      </c>
      <c r="C53" s="56" t="s">
        <v>345</v>
      </c>
      <c r="D53" s="218"/>
    </row>
    <row r="54" spans="1:4" ht="37.5" hidden="1">
      <c r="A54" s="217"/>
      <c r="B54" s="71" t="s">
        <v>298</v>
      </c>
      <c r="C54" s="56" t="s">
        <v>346</v>
      </c>
      <c r="D54" s="218"/>
    </row>
    <row r="55" spans="1:4" ht="37.5" hidden="1">
      <c r="A55" s="217"/>
      <c r="B55" s="71" t="s">
        <v>300</v>
      </c>
      <c r="C55" s="56" t="s">
        <v>347</v>
      </c>
      <c r="D55" s="218"/>
    </row>
    <row r="56" spans="1:4" ht="18.75" hidden="1">
      <c r="A56" s="217"/>
      <c r="B56" s="71" t="s">
        <v>302</v>
      </c>
      <c r="C56" s="56" t="s">
        <v>348</v>
      </c>
      <c r="D56" s="218"/>
    </row>
    <row r="57" spans="1:4" ht="75" hidden="1">
      <c r="A57" s="217"/>
      <c r="B57" s="72" t="s">
        <v>349</v>
      </c>
      <c r="C57" s="56" t="s">
        <v>350</v>
      </c>
      <c r="D57" s="218">
        <f>D58</f>
        <v>0</v>
      </c>
    </row>
    <row r="58" spans="1:4" ht="93.75" hidden="1">
      <c r="A58" s="217"/>
      <c r="B58" s="72" t="s">
        <v>351</v>
      </c>
      <c r="C58" s="56" t="s">
        <v>352</v>
      </c>
      <c r="D58" s="218">
        <f>D59+D67</f>
        <v>0</v>
      </c>
    </row>
    <row r="59" spans="1:4" ht="38.25" customHeight="1" hidden="1">
      <c r="A59" s="217"/>
      <c r="B59" s="72" t="s">
        <v>353</v>
      </c>
      <c r="C59" s="56" t="s">
        <v>354</v>
      </c>
      <c r="D59" s="218">
        <f>D62</f>
        <v>0</v>
      </c>
    </row>
    <row r="60" spans="1:4" ht="37.5" hidden="1">
      <c r="A60" s="217"/>
      <c r="B60" s="72" t="s">
        <v>309</v>
      </c>
      <c r="C60" s="56"/>
      <c r="D60" s="218"/>
    </row>
    <row r="61" spans="1:4" ht="56.25" hidden="1">
      <c r="A61" s="217"/>
      <c r="B61" s="72" t="s">
        <v>443</v>
      </c>
      <c r="C61" s="56"/>
      <c r="D61" s="218"/>
    </row>
    <row r="62" spans="1:4" ht="36.75" customHeight="1" hidden="1">
      <c r="A62" s="217"/>
      <c r="B62" s="72" t="s">
        <v>444</v>
      </c>
      <c r="C62" s="56" t="s">
        <v>355</v>
      </c>
      <c r="D62" s="218"/>
    </row>
    <row r="63" spans="1:4" ht="56.25" hidden="1">
      <c r="A63" s="217"/>
      <c r="B63" s="72" t="s">
        <v>513</v>
      </c>
      <c r="C63" s="56"/>
      <c r="D63" s="218"/>
    </row>
    <row r="64" spans="1:4" ht="56.25" hidden="1">
      <c r="A64" s="217"/>
      <c r="B64" s="72" t="s">
        <v>514</v>
      </c>
      <c r="C64" s="56"/>
      <c r="D64" s="218"/>
    </row>
    <row r="65" spans="1:4" ht="56.25" hidden="1">
      <c r="A65" s="217"/>
      <c r="B65" s="72" t="s">
        <v>515</v>
      </c>
      <c r="C65" s="56"/>
      <c r="D65" s="218"/>
    </row>
    <row r="66" spans="1:4" ht="56.25" hidden="1">
      <c r="A66" s="217"/>
      <c r="B66" s="72" t="s">
        <v>516</v>
      </c>
      <c r="C66" s="56"/>
      <c r="D66" s="218"/>
    </row>
    <row r="67" spans="1:4" ht="38.25" customHeight="1" hidden="1">
      <c r="A67" s="217"/>
      <c r="B67" s="71" t="s">
        <v>319</v>
      </c>
      <c r="C67" s="56" t="s">
        <v>356</v>
      </c>
      <c r="D67" s="218">
        <v>0</v>
      </c>
    </row>
    <row r="68" spans="1:4" ht="37.5" hidden="1">
      <c r="A68" s="217"/>
      <c r="B68" s="71" t="s">
        <v>321</v>
      </c>
      <c r="C68" s="56"/>
      <c r="D68" s="218"/>
    </row>
    <row r="69" spans="1:4" ht="37.5" hidden="1">
      <c r="A69" s="217"/>
      <c r="B69" s="71" t="s">
        <v>322</v>
      </c>
      <c r="C69" s="56"/>
      <c r="D69" s="218"/>
    </row>
    <row r="70" spans="1:4" ht="38.25" customHeight="1" hidden="1">
      <c r="A70" s="217"/>
      <c r="B70" s="71" t="s">
        <v>357</v>
      </c>
      <c r="C70" s="56" t="s">
        <v>358</v>
      </c>
      <c r="D70" s="218">
        <v>0</v>
      </c>
    </row>
    <row r="71" spans="1:4" ht="37.5" hidden="1">
      <c r="A71" s="217"/>
      <c r="B71" s="71" t="s">
        <v>325</v>
      </c>
      <c r="C71" s="56"/>
      <c r="D71" s="218"/>
    </row>
    <row r="72" spans="1:4" ht="56.25" hidden="1">
      <c r="A72" s="217"/>
      <c r="B72" s="71" t="s">
        <v>326</v>
      </c>
      <c r="C72" s="56"/>
      <c r="D72" s="218"/>
    </row>
    <row r="73" spans="1:4" ht="56.25" hidden="1">
      <c r="A73" s="217"/>
      <c r="B73" s="71" t="s">
        <v>327</v>
      </c>
      <c r="C73" s="56"/>
      <c r="D73" s="218"/>
    </row>
    <row r="74" spans="1:4" ht="56.25" hidden="1">
      <c r="A74" s="217"/>
      <c r="B74" s="71" t="s">
        <v>328</v>
      </c>
      <c r="C74" s="56"/>
      <c r="D74" s="218"/>
    </row>
    <row r="75" spans="1:4" ht="37.5" hidden="1">
      <c r="A75" s="217"/>
      <c r="B75" s="72" t="s">
        <v>359</v>
      </c>
      <c r="C75" s="56" t="s">
        <v>360</v>
      </c>
      <c r="D75" s="218"/>
    </row>
    <row r="76" spans="1:4" ht="37.5" hidden="1">
      <c r="A76" s="217"/>
      <c r="B76" s="72" t="s">
        <v>361</v>
      </c>
      <c r="C76" s="56" t="s">
        <v>362</v>
      </c>
      <c r="D76" s="218"/>
    </row>
    <row r="77" spans="1:4" ht="37.5" hidden="1">
      <c r="A77" s="217"/>
      <c r="B77" s="71" t="s">
        <v>333</v>
      </c>
      <c r="C77" s="56"/>
      <c r="D77" s="218"/>
    </row>
    <row r="78" spans="1:4" ht="18.75" hidden="1">
      <c r="A78" s="217"/>
      <c r="B78" s="71" t="s">
        <v>363</v>
      </c>
      <c r="C78" s="56"/>
      <c r="D78" s="218"/>
    </row>
    <row r="79" spans="1:4" ht="56.25" hidden="1">
      <c r="A79" s="217"/>
      <c r="B79" s="71" t="s">
        <v>365</v>
      </c>
      <c r="C79" s="56"/>
      <c r="D79" s="218"/>
    </row>
    <row r="80" spans="1:4" ht="37.5" hidden="1">
      <c r="A80" s="217"/>
      <c r="B80" s="71" t="s">
        <v>334</v>
      </c>
      <c r="C80" s="56"/>
      <c r="D80" s="218"/>
    </row>
    <row r="81" spans="1:4" ht="37.5" hidden="1">
      <c r="A81" s="217"/>
      <c r="B81" s="71" t="s">
        <v>335</v>
      </c>
      <c r="C81" s="56" t="s">
        <v>366</v>
      </c>
      <c r="D81" s="218"/>
    </row>
    <row r="82" spans="1:4" ht="37.5" hidden="1">
      <c r="A82" s="217"/>
      <c r="B82" s="71" t="s">
        <v>337</v>
      </c>
      <c r="C82" s="56"/>
      <c r="D82" s="218"/>
    </row>
    <row r="83" spans="1:4" ht="37.5" hidden="1">
      <c r="A83" s="217"/>
      <c r="B83" s="71" t="s">
        <v>338</v>
      </c>
      <c r="C83" s="56"/>
      <c r="D83" s="218"/>
    </row>
    <row r="84" spans="1:4" ht="37.5" hidden="1">
      <c r="A84" s="217"/>
      <c r="B84" s="71" t="s">
        <v>632</v>
      </c>
      <c r="C84" s="56"/>
      <c r="D84" s="218"/>
    </row>
    <row r="85" spans="1:4" ht="56.25" hidden="1">
      <c r="A85" s="217"/>
      <c r="B85" s="71" t="s">
        <v>340</v>
      </c>
      <c r="C85" s="56"/>
      <c r="D85" s="218"/>
    </row>
    <row r="86" spans="1:4" ht="18.75" hidden="1">
      <c r="A86" s="217"/>
      <c r="B86" s="71" t="s">
        <v>633</v>
      </c>
      <c r="C86" s="56"/>
      <c r="D86" s="218"/>
    </row>
    <row r="87" spans="1:4" ht="18.75" hidden="1">
      <c r="A87" s="217"/>
      <c r="B87" s="72" t="s">
        <v>634</v>
      </c>
      <c r="C87" s="56"/>
      <c r="D87" s="218"/>
    </row>
    <row r="88" spans="1:4" ht="75" hidden="1">
      <c r="A88" s="217"/>
      <c r="B88" s="72" t="s">
        <v>635</v>
      </c>
      <c r="C88" s="56"/>
      <c r="D88" s="218"/>
    </row>
    <row r="89" spans="1:4" ht="37.5" hidden="1">
      <c r="A89" s="217"/>
      <c r="B89" s="71" t="s">
        <v>636</v>
      </c>
      <c r="C89" s="56"/>
      <c r="D89" s="218"/>
    </row>
    <row r="90" spans="1:4" ht="37.5" hidden="1">
      <c r="A90" s="217"/>
      <c r="B90" s="71" t="s">
        <v>637</v>
      </c>
      <c r="C90" s="56"/>
      <c r="D90" s="218"/>
    </row>
    <row r="91" spans="1:4" ht="18.75" hidden="1">
      <c r="A91" s="217"/>
      <c r="B91" s="71" t="s">
        <v>638</v>
      </c>
      <c r="C91" s="56"/>
      <c r="D91" s="218"/>
    </row>
    <row r="92" spans="1:4" ht="37.5" hidden="1">
      <c r="A92" s="217" t="s">
        <v>639</v>
      </c>
      <c r="B92" s="71" t="s">
        <v>640</v>
      </c>
      <c r="C92" s="56" t="s">
        <v>641</v>
      </c>
      <c r="D92" s="218"/>
    </row>
    <row r="93" spans="1:4" ht="56.25" hidden="1">
      <c r="A93" s="217"/>
      <c r="B93" s="72" t="s">
        <v>642</v>
      </c>
      <c r="C93" s="56" t="s">
        <v>643</v>
      </c>
      <c r="D93" s="218"/>
    </row>
    <row r="94" spans="1:4" ht="37.5" hidden="1">
      <c r="A94" s="217"/>
      <c r="B94" s="71" t="s">
        <v>644</v>
      </c>
      <c r="C94" s="56"/>
      <c r="D94" s="218"/>
    </row>
    <row r="95" spans="1:4" ht="37.5" hidden="1">
      <c r="A95" s="217"/>
      <c r="B95" s="71" t="s">
        <v>645</v>
      </c>
      <c r="C95" s="56"/>
      <c r="D95" s="218"/>
    </row>
    <row r="96" spans="1:4" ht="37.5" hidden="1">
      <c r="A96" s="217"/>
      <c r="B96" s="71" t="s">
        <v>646</v>
      </c>
      <c r="C96" s="56" t="s">
        <v>647</v>
      </c>
      <c r="D96" s="218"/>
    </row>
    <row r="97" spans="1:4" ht="37.5" hidden="1">
      <c r="A97" s="217"/>
      <c r="B97" s="71" t="s">
        <v>648</v>
      </c>
      <c r="C97" s="56"/>
      <c r="D97" s="218"/>
    </row>
    <row r="98" spans="1:4" ht="56.25" hidden="1">
      <c r="A98" s="217"/>
      <c r="B98" s="71" t="s">
        <v>649</v>
      </c>
      <c r="C98" s="56"/>
      <c r="D98" s="218"/>
    </row>
    <row r="99" spans="1:4" ht="56.25" hidden="1">
      <c r="A99" s="217"/>
      <c r="B99" s="71" t="s">
        <v>653</v>
      </c>
      <c r="C99" s="56"/>
      <c r="D99" s="218"/>
    </row>
    <row r="100" spans="1:4" ht="56.25" hidden="1">
      <c r="A100" s="217"/>
      <c r="B100" s="71" t="s">
        <v>663</v>
      </c>
      <c r="C100" s="56"/>
      <c r="D100" s="218"/>
    </row>
    <row r="101" spans="1:4" ht="56.25" hidden="1">
      <c r="A101" s="217"/>
      <c r="B101" s="72" t="s">
        <v>664</v>
      </c>
      <c r="C101" s="56" t="s">
        <v>665</v>
      </c>
      <c r="D101" s="218"/>
    </row>
    <row r="102" spans="1:4" ht="37.5" hidden="1">
      <c r="A102" s="217"/>
      <c r="B102" s="71" t="s">
        <v>666</v>
      </c>
      <c r="C102" s="56"/>
      <c r="D102" s="218"/>
    </row>
    <row r="103" spans="1:4" ht="37.5" hidden="1">
      <c r="A103" s="217"/>
      <c r="B103" s="71" t="s">
        <v>667</v>
      </c>
      <c r="C103" s="56"/>
      <c r="D103" s="218"/>
    </row>
    <row r="104" spans="1:4" ht="18.75" hidden="1">
      <c r="A104" s="217"/>
      <c r="B104" s="71"/>
      <c r="C104" s="56"/>
      <c r="D104" s="218"/>
    </row>
    <row r="105" spans="1:4" ht="37.5" hidden="1">
      <c r="A105" s="217"/>
      <c r="B105" s="71" t="s">
        <v>668</v>
      </c>
      <c r="C105" s="56" t="s">
        <v>669</v>
      </c>
      <c r="D105" s="218"/>
    </row>
    <row r="106" spans="1:4" ht="18.75" hidden="1">
      <c r="A106" s="217"/>
      <c r="B106" s="71"/>
      <c r="C106" s="56"/>
      <c r="D106" s="218"/>
    </row>
    <row r="107" spans="1:4" ht="37.5" hidden="1">
      <c r="A107" s="217"/>
      <c r="B107" s="71" t="s">
        <v>670</v>
      </c>
      <c r="C107" s="56"/>
      <c r="D107" s="218"/>
    </row>
    <row r="108" spans="1:4" ht="56.25" hidden="1">
      <c r="A108" s="217"/>
      <c r="B108" s="71" t="s">
        <v>671</v>
      </c>
      <c r="C108" s="56"/>
      <c r="D108" s="218"/>
    </row>
    <row r="109" spans="1:4" ht="56.25" hidden="1">
      <c r="A109" s="217"/>
      <c r="B109" s="71" t="s">
        <v>672</v>
      </c>
      <c r="C109" s="56"/>
      <c r="D109" s="218"/>
    </row>
    <row r="110" spans="1:4" ht="56.25" hidden="1">
      <c r="A110" s="217"/>
      <c r="B110" s="71" t="s">
        <v>673</v>
      </c>
      <c r="C110" s="56"/>
      <c r="D110" s="218"/>
    </row>
    <row r="111" spans="1:4" ht="37.5" hidden="1">
      <c r="A111" s="217" t="s">
        <v>674</v>
      </c>
      <c r="B111" s="71" t="s">
        <v>675</v>
      </c>
      <c r="C111" s="56" t="s">
        <v>676</v>
      </c>
      <c r="D111" s="218"/>
    </row>
    <row r="112" spans="1:4" ht="37.5" hidden="1">
      <c r="A112" s="217"/>
      <c r="B112" s="72" t="s">
        <v>677</v>
      </c>
      <c r="C112" s="56" t="s">
        <v>678</v>
      </c>
      <c r="D112" s="218"/>
    </row>
    <row r="113" spans="1:4" ht="37.5" hidden="1">
      <c r="A113" s="217"/>
      <c r="B113" s="71" t="s">
        <v>679</v>
      </c>
      <c r="C113" s="56" t="s">
        <v>680</v>
      </c>
      <c r="D113" s="218"/>
    </row>
    <row r="114" spans="1:4" ht="75" hidden="1">
      <c r="A114" s="217"/>
      <c r="B114" s="71" t="s">
        <v>0</v>
      </c>
      <c r="C114" s="56" t="s">
        <v>1</v>
      </c>
      <c r="D114" s="218"/>
    </row>
    <row r="115" spans="1:4" ht="75" hidden="1">
      <c r="A115" s="217"/>
      <c r="B115" s="71" t="s">
        <v>2</v>
      </c>
      <c r="C115" s="56" t="s">
        <v>3</v>
      </c>
      <c r="D115" s="218"/>
    </row>
    <row r="116" spans="1:4" ht="56.25" hidden="1">
      <c r="A116" s="217"/>
      <c r="B116" s="71" t="s">
        <v>4</v>
      </c>
      <c r="C116" s="56" t="s">
        <v>5</v>
      </c>
      <c r="D116" s="218"/>
    </row>
    <row r="117" spans="1:4" ht="18.75" hidden="1">
      <c r="A117" s="217"/>
      <c r="B117" s="71" t="s">
        <v>6</v>
      </c>
      <c r="C117" s="56" t="s">
        <v>7</v>
      </c>
      <c r="D117" s="218"/>
    </row>
    <row r="118" spans="1:4" ht="37.5" hidden="1">
      <c r="A118" s="217"/>
      <c r="B118" s="71" t="s">
        <v>8</v>
      </c>
      <c r="C118" s="56"/>
      <c r="D118" s="218"/>
    </row>
    <row r="119" spans="1:4" ht="56.25" hidden="1">
      <c r="A119" s="217"/>
      <c r="B119" s="71" t="s">
        <v>9</v>
      </c>
      <c r="C119" s="56"/>
      <c r="D119" s="218"/>
    </row>
    <row r="120" spans="1:4" ht="37.5" hidden="1">
      <c r="A120" s="217"/>
      <c r="B120" s="71" t="s">
        <v>10</v>
      </c>
      <c r="C120" s="56" t="s">
        <v>11</v>
      </c>
      <c r="D120" s="218"/>
    </row>
    <row r="121" spans="1:4" ht="37.5" hidden="1">
      <c r="A121" s="217"/>
      <c r="B121" s="71" t="s">
        <v>12</v>
      </c>
      <c r="C121" s="56" t="s">
        <v>13</v>
      </c>
      <c r="D121" s="218"/>
    </row>
    <row r="122" spans="1:4" ht="56.25" hidden="1">
      <c r="A122" s="217"/>
      <c r="B122" s="71" t="s">
        <v>14</v>
      </c>
      <c r="C122" s="56" t="s">
        <v>15</v>
      </c>
      <c r="D122" s="218"/>
    </row>
    <row r="123" spans="1:4" ht="37.5" hidden="1">
      <c r="A123" s="217"/>
      <c r="B123" s="72" t="s">
        <v>16</v>
      </c>
      <c r="C123" s="56" t="s">
        <v>17</v>
      </c>
      <c r="D123" s="218"/>
    </row>
    <row r="124" spans="1:4" ht="18.75" hidden="1">
      <c r="A124" s="217"/>
      <c r="B124" s="71" t="s">
        <v>18</v>
      </c>
      <c r="C124" s="56" t="s">
        <v>19</v>
      </c>
      <c r="D124" s="218"/>
    </row>
    <row r="125" spans="1:4" ht="18.75" hidden="1">
      <c r="A125" s="217"/>
      <c r="B125" s="71" t="s">
        <v>20</v>
      </c>
      <c r="C125" s="56"/>
      <c r="D125" s="218"/>
    </row>
    <row r="126" spans="1:4" ht="37.5" hidden="1">
      <c r="A126" s="217"/>
      <c r="B126" s="71" t="s">
        <v>21</v>
      </c>
      <c r="C126" s="56"/>
      <c r="D126" s="218"/>
    </row>
    <row r="127" spans="1:4" ht="37.5" hidden="1">
      <c r="A127" s="217"/>
      <c r="B127" s="71" t="s">
        <v>22</v>
      </c>
      <c r="C127" s="56" t="s">
        <v>23</v>
      </c>
      <c r="D127" s="218"/>
    </row>
    <row r="128" spans="1:4" ht="37.5" hidden="1">
      <c r="A128" s="217"/>
      <c r="B128" s="71" t="s">
        <v>24</v>
      </c>
      <c r="C128" s="56"/>
      <c r="D128" s="218"/>
    </row>
    <row r="129" spans="1:4" ht="37.5" hidden="1">
      <c r="A129" s="217"/>
      <c r="B129" s="71" t="s">
        <v>25</v>
      </c>
      <c r="C129" s="56"/>
      <c r="D129" s="218"/>
    </row>
    <row r="130" spans="1:4" ht="37.5" hidden="1">
      <c r="A130" s="217"/>
      <c r="B130" s="71" t="s">
        <v>26</v>
      </c>
      <c r="C130" s="56"/>
      <c r="D130" s="218"/>
    </row>
    <row r="131" spans="1:4" ht="37.5" hidden="1">
      <c r="A131" s="217"/>
      <c r="B131" s="71" t="s">
        <v>24</v>
      </c>
      <c r="C131" s="56"/>
      <c r="D131" s="218"/>
    </row>
    <row r="132" spans="1:4" ht="37.5" hidden="1">
      <c r="A132" s="217"/>
      <c r="B132" s="71" t="s">
        <v>27</v>
      </c>
      <c r="C132" s="56"/>
      <c r="D132" s="218"/>
    </row>
    <row r="133" spans="1:4" ht="56.25" hidden="1">
      <c r="A133" s="217"/>
      <c r="B133" s="71" t="s">
        <v>28</v>
      </c>
      <c r="C133" s="56" t="s">
        <v>29</v>
      </c>
      <c r="D133" s="218">
        <f>D134</f>
        <v>0</v>
      </c>
    </row>
    <row r="134" spans="1:4" ht="56.25" hidden="1">
      <c r="A134" s="217"/>
      <c r="B134" s="71" t="s">
        <v>28</v>
      </c>
      <c r="C134" s="56" t="s">
        <v>30</v>
      </c>
      <c r="D134" s="218"/>
    </row>
    <row r="135" spans="1:4" ht="35.25" customHeight="1">
      <c r="A135" s="217" t="s">
        <v>639</v>
      </c>
      <c r="B135" s="73" t="s">
        <v>31</v>
      </c>
      <c r="C135" s="56" t="s">
        <v>32</v>
      </c>
      <c r="D135" s="218">
        <v>0</v>
      </c>
    </row>
    <row r="136" spans="1:4" ht="39" customHeight="1">
      <c r="A136" s="217"/>
      <c r="B136" s="74" t="s">
        <v>33</v>
      </c>
      <c r="C136" s="56" t="s">
        <v>34</v>
      </c>
      <c r="D136" s="218">
        <f>D160</f>
        <v>-3514.92</v>
      </c>
    </row>
    <row r="137" spans="1:4" ht="18.75" hidden="1">
      <c r="A137" s="217"/>
      <c r="B137" s="74" t="s">
        <v>33</v>
      </c>
      <c r="C137" s="56"/>
      <c r="D137" s="218"/>
    </row>
    <row r="138" spans="1:4" ht="18.75" hidden="1">
      <c r="A138" s="217"/>
      <c r="B138" s="74" t="s">
        <v>33</v>
      </c>
      <c r="C138" s="56"/>
      <c r="D138" s="218"/>
    </row>
    <row r="139" spans="1:4" ht="18.75" hidden="1">
      <c r="A139" s="217"/>
      <c r="B139" s="74" t="s">
        <v>33</v>
      </c>
      <c r="C139" s="56"/>
      <c r="D139" s="218"/>
    </row>
    <row r="140" spans="1:4" ht="18.75" hidden="1">
      <c r="A140" s="217"/>
      <c r="B140" s="74" t="s">
        <v>33</v>
      </c>
      <c r="C140" s="56"/>
      <c r="D140" s="218"/>
    </row>
    <row r="141" spans="1:4" ht="18.75" hidden="1">
      <c r="A141" s="217"/>
      <c r="B141" s="74" t="s">
        <v>33</v>
      </c>
      <c r="C141" s="56"/>
      <c r="D141" s="218"/>
    </row>
    <row r="142" spans="1:4" ht="37.5" hidden="1">
      <c r="A142" s="217"/>
      <c r="B142" s="74" t="s">
        <v>35</v>
      </c>
      <c r="C142" s="56"/>
      <c r="D142" s="218"/>
    </row>
    <row r="143" spans="1:4" ht="18.75" hidden="1">
      <c r="A143" s="217"/>
      <c r="B143" s="73" t="s">
        <v>36</v>
      </c>
      <c r="C143" s="56" t="s">
        <v>37</v>
      </c>
      <c r="D143" s="218"/>
    </row>
    <row r="144" spans="1:4" ht="37.5" hidden="1">
      <c r="A144" s="217"/>
      <c r="B144" s="71" t="s">
        <v>38</v>
      </c>
      <c r="C144" s="56"/>
      <c r="D144" s="218"/>
    </row>
    <row r="145" spans="1:4" ht="37.5" hidden="1">
      <c r="A145" s="217"/>
      <c r="B145" s="71" t="s">
        <v>39</v>
      </c>
      <c r="C145" s="56"/>
      <c r="D145" s="218"/>
    </row>
    <row r="146" spans="1:4" ht="56.25" hidden="1">
      <c r="A146" s="217"/>
      <c r="B146" s="71" t="s">
        <v>40</v>
      </c>
      <c r="C146" s="56"/>
      <c r="D146" s="218"/>
    </row>
    <row r="147" spans="1:4" ht="56.25" hidden="1">
      <c r="A147" s="217"/>
      <c r="B147" s="71" t="s">
        <v>41</v>
      </c>
      <c r="C147" s="56"/>
      <c r="D147" s="218"/>
    </row>
    <row r="148" spans="1:4" ht="56.25" hidden="1">
      <c r="A148" s="217"/>
      <c r="B148" s="71" t="s">
        <v>42</v>
      </c>
      <c r="C148" s="56"/>
      <c r="D148" s="218"/>
    </row>
    <row r="149" spans="1:4" ht="56.25" hidden="1">
      <c r="A149" s="217"/>
      <c r="B149" s="71" t="s">
        <v>43</v>
      </c>
      <c r="C149" s="56"/>
      <c r="D149" s="218"/>
    </row>
    <row r="150" spans="1:4" ht="37.5" hidden="1">
      <c r="A150" s="217"/>
      <c r="B150" s="71" t="s">
        <v>44</v>
      </c>
      <c r="C150" s="56"/>
      <c r="D150" s="218"/>
    </row>
    <row r="151" spans="1:4" ht="37.5" hidden="1">
      <c r="A151" s="217"/>
      <c r="B151" s="71" t="s">
        <v>45</v>
      </c>
      <c r="C151" s="56"/>
      <c r="D151" s="218"/>
    </row>
    <row r="152" spans="1:4" ht="37.5" hidden="1">
      <c r="A152" s="217"/>
      <c r="B152" s="71" t="s">
        <v>46</v>
      </c>
      <c r="C152" s="56"/>
      <c r="D152" s="218"/>
    </row>
    <row r="153" spans="1:4" ht="37.5" hidden="1">
      <c r="A153" s="217"/>
      <c r="B153" s="71" t="s">
        <v>47</v>
      </c>
      <c r="C153" s="56"/>
      <c r="D153" s="218"/>
    </row>
    <row r="154" spans="1:4" ht="37.5" hidden="1">
      <c r="A154" s="217"/>
      <c r="B154" s="71" t="s">
        <v>48</v>
      </c>
      <c r="C154" s="56" t="s">
        <v>49</v>
      </c>
      <c r="D154" s="218"/>
    </row>
    <row r="155" spans="1:4" ht="56.25" hidden="1">
      <c r="A155" s="217"/>
      <c r="B155" s="71" t="s">
        <v>52</v>
      </c>
      <c r="C155" s="56"/>
      <c r="D155" s="218"/>
    </row>
    <row r="156" spans="1:4" ht="56.25" hidden="1">
      <c r="A156" s="217"/>
      <c r="B156" s="71" t="s">
        <v>53</v>
      </c>
      <c r="C156" s="56"/>
      <c r="D156" s="218"/>
    </row>
    <row r="157" spans="1:4" ht="56.25" hidden="1">
      <c r="A157" s="217"/>
      <c r="B157" s="71" t="s">
        <v>54</v>
      </c>
      <c r="C157" s="56"/>
      <c r="D157" s="218"/>
    </row>
    <row r="158" spans="1:4" ht="18.75" hidden="1">
      <c r="A158" s="217"/>
      <c r="B158" s="71"/>
      <c r="C158" s="56"/>
      <c r="D158" s="218"/>
    </row>
    <row r="159" spans="1:4" ht="56.25" hidden="1">
      <c r="A159" s="217"/>
      <c r="B159" s="71" t="s">
        <v>55</v>
      </c>
      <c r="C159" s="56"/>
      <c r="D159" s="218"/>
    </row>
    <row r="160" spans="1:4" ht="29.25" customHeight="1">
      <c r="A160" s="217"/>
      <c r="B160" s="72" t="s">
        <v>56</v>
      </c>
      <c r="C160" s="56" t="s">
        <v>57</v>
      </c>
      <c r="D160" s="218">
        <f>D161</f>
        <v>-3514.92</v>
      </c>
    </row>
    <row r="161" spans="1:4" ht="26.25" customHeight="1">
      <c r="A161" s="217"/>
      <c r="B161" s="71" t="s">
        <v>58</v>
      </c>
      <c r="C161" s="56" t="s">
        <v>59</v>
      </c>
      <c r="D161" s="218">
        <f>D163</f>
        <v>-3514.92</v>
      </c>
    </row>
    <row r="162" spans="1:4" ht="9" customHeight="1" hidden="1">
      <c r="A162" s="217"/>
      <c r="B162" s="71" t="s">
        <v>66</v>
      </c>
      <c r="C162" s="56"/>
      <c r="D162" s="218"/>
    </row>
    <row r="163" spans="1:14" ht="36.75" customHeight="1">
      <c r="A163" s="217"/>
      <c r="B163" s="71" t="s">
        <v>67</v>
      </c>
      <c r="C163" s="56" t="s">
        <v>68</v>
      </c>
      <c r="D163" s="218">
        <v>-3514.92</v>
      </c>
      <c r="K163" s="75"/>
      <c r="L163" s="75"/>
      <c r="M163" s="75"/>
      <c r="N163" s="75"/>
    </row>
    <row r="164" spans="1:14" ht="37.5" hidden="1">
      <c r="A164" s="217"/>
      <c r="B164" s="71" t="s">
        <v>69</v>
      </c>
      <c r="C164" s="56"/>
      <c r="D164" s="218"/>
      <c r="K164" s="75"/>
      <c r="L164" s="75"/>
      <c r="M164" s="75"/>
      <c r="N164" s="75"/>
    </row>
    <row r="165" spans="1:14" ht="56.25" hidden="1">
      <c r="A165" s="217"/>
      <c r="B165" s="71" t="s">
        <v>70</v>
      </c>
      <c r="C165" s="56"/>
      <c r="D165" s="218"/>
      <c r="K165" s="75"/>
      <c r="L165" s="75"/>
      <c r="M165" s="75"/>
      <c r="N165" s="75"/>
    </row>
    <row r="166" spans="1:14" ht="37.5" hidden="1">
      <c r="A166" s="217"/>
      <c r="B166" s="71" t="s">
        <v>71</v>
      </c>
      <c r="C166" s="56"/>
      <c r="D166" s="218"/>
      <c r="K166" s="75"/>
      <c r="L166" s="75"/>
      <c r="M166" s="75"/>
      <c r="N166" s="75"/>
    </row>
    <row r="167" spans="1:14" ht="37.5" hidden="1">
      <c r="A167" s="217"/>
      <c r="B167" s="71" t="s">
        <v>72</v>
      </c>
      <c r="C167" s="56"/>
      <c r="D167" s="218"/>
      <c r="K167" s="75"/>
      <c r="L167" s="75"/>
      <c r="M167" s="75"/>
      <c r="N167" s="75"/>
    </row>
    <row r="168" spans="1:14" ht="37.5" hidden="1">
      <c r="A168" s="217"/>
      <c r="B168" s="71" t="s">
        <v>73</v>
      </c>
      <c r="C168" s="56"/>
      <c r="D168" s="218"/>
      <c r="K168" s="75"/>
      <c r="L168" s="75"/>
      <c r="M168" s="75"/>
      <c r="N168" s="75"/>
    </row>
    <row r="169" spans="1:14" ht="56.25" hidden="1">
      <c r="A169" s="217"/>
      <c r="B169" s="71" t="s">
        <v>74</v>
      </c>
      <c r="C169" s="56"/>
      <c r="D169" s="218"/>
      <c r="K169" s="75"/>
      <c r="L169" s="75"/>
      <c r="M169" s="75"/>
      <c r="N169" s="75"/>
    </row>
    <row r="170" spans="1:14" ht="56.25" hidden="1">
      <c r="A170" s="217"/>
      <c r="B170" s="71" t="s">
        <v>75</v>
      </c>
      <c r="C170" s="56"/>
      <c r="D170" s="218"/>
      <c r="K170" s="75"/>
      <c r="L170" s="75"/>
      <c r="M170" s="75"/>
      <c r="N170" s="75"/>
    </row>
    <row r="171" spans="1:14" ht="93.75" hidden="1">
      <c r="A171" s="217"/>
      <c r="B171" s="71" t="s">
        <v>76</v>
      </c>
      <c r="C171" s="56"/>
      <c r="D171" s="218"/>
      <c r="K171" s="75"/>
      <c r="L171" s="75"/>
      <c r="M171" s="75"/>
      <c r="N171" s="75"/>
    </row>
    <row r="172" spans="1:14" ht="56.25" hidden="1">
      <c r="A172" s="217"/>
      <c r="B172" s="71" t="s">
        <v>77</v>
      </c>
      <c r="C172" s="56"/>
      <c r="D172" s="218"/>
      <c r="K172" s="75"/>
      <c r="L172" s="75"/>
      <c r="M172" s="75"/>
      <c r="N172" s="75"/>
    </row>
    <row r="173" spans="1:14" ht="29.25" customHeight="1">
      <c r="A173" s="217"/>
      <c r="B173" s="71" t="s">
        <v>78</v>
      </c>
      <c r="C173" s="56" t="s">
        <v>79</v>
      </c>
      <c r="D173" s="218">
        <f>D185</f>
        <v>3514.92</v>
      </c>
      <c r="K173" s="75"/>
      <c r="L173" s="75"/>
      <c r="M173" s="75"/>
      <c r="N173" s="75"/>
    </row>
    <row r="174" spans="1:14" ht="37.5" hidden="1">
      <c r="A174" s="217"/>
      <c r="B174" s="71" t="s">
        <v>80</v>
      </c>
      <c r="C174" s="56"/>
      <c r="D174" s="218"/>
      <c r="K174" s="75"/>
      <c r="L174" s="75"/>
      <c r="M174" s="75"/>
      <c r="N174" s="75"/>
    </row>
    <row r="175" spans="1:14" ht="37.5" hidden="1">
      <c r="A175" s="217"/>
      <c r="B175" s="71" t="s">
        <v>81</v>
      </c>
      <c r="C175" s="56"/>
      <c r="D175" s="218"/>
      <c r="K175" s="75"/>
      <c r="L175" s="75"/>
      <c r="M175" s="75"/>
      <c r="N175" s="75"/>
    </row>
    <row r="176" spans="1:14" ht="37.5" hidden="1">
      <c r="A176" s="217"/>
      <c r="B176" s="71" t="s">
        <v>82</v>
      </c>
      <c r="C176" s="56"/>
      <c r="D176" s="218"/>
      <c r="K176" s="75"/>
      <c r="L176" s="75"/>
      <c r="M176" s="75"/>
      <c r="N176" s="75"/>
    </row>
    <row r="177" spans="1:14" ht="56.25" hidden="1">
      <c r="A177" s="217"/>
      <c r="B177" s="71" t="s">
        <v>83</v>
      </c>
      <c r="C177" s="56"/>
      <c r="D177" s="218"/>
      <c r="K177" s="75"/>
      <c r="L177" s="75"/>
      <c r="M177" s="75"/>
      <c r="N177" s="75"/>
    </row>
    <row r="178" spans="1:14" ht="56.25" hidden="1">
      <c r="A178" s="217"/>
      <c r="B178" s="71" t="s">
        <v>84</v>
      </c>
      <c r="C178" s="56"/>
      <c r="D178" s="218"/>
      <c r="K178" s="75"/>
      <c r="L178" s="75"/>
      <c r="M178" s="75"/>
      <c r="N178" s="75"/>
    </row>
    <row r="179" spans="1:14" ht="37.5" hidden="1">
      <c r="A179" s="217"/>
      <c r="B179" s="71" t="s">
        <v>85</v>
      </c>
      <c r="C179" s="56"/>
      <c r="D179" s="218"/>
      <c r="K179" s="75"/>
      <c r="L179" s="75"/>
      <c r="M179" s="75"/>
      <c r="N179" s="75"/>
    </row>
    <row r="180" spans="1:14" ht="37.5" hidden="1">
      <c r="A180" s="217"/>
      <c r="B180" s="71" t="s">
        <v>86</v>
      </c>
      <c r="C180" s="56"/>
      <c r="D180" s="218"/>
      <c r="K180" s="75"/>
      <c r="L180" s="75"/>
      <c r="M180" s="75"/>
      <c r="N180" s="75"/>
    </row>
    <row r="181" spans="1:14" ht="18.75" hidden="1">
      <c r="A181" s="217"/>
      <c r="B181" s="71" t="s">
        <v>87</v>
      </c>
      <c r="C181" s="56" t="s">
        <v>88</v>
      </c>
      <c r="D181" s="218"/>
      <c r="K181" s="75"/>
      <c r="L181" s="75"/>
      <c r="M181" s="75"/>
      <c r="N181" s="75"/>
    </row>
    <row r="182" spans="1:14" ht="18.75" hidden="1">
      <c r="A182" s="217"/>
      <c r="B182" s="71" t="s">
        <v>89</v>
      </c>
      <c r="C182" s="56" t="s">
        <v>90</v>
      </c>
      <c r="D182" s="218"/>
      <c r="K182" s="75"/>
      <c r="L182" s="75"/>
      <c r="M182" s="75"/>
      <c r="N182" s="75"/>
    </row>
    <row r="183" spans="1:14" ht="37.5" hidden="1">
      <c r="A183" s="217"/>
      <c r="B183" s="71" t="s">
        <v>91</v>
      </c>
      <c r="C183" s="56" t="s">
        <v>93</v>
      </c>
      <c r="D183" s="218"/>
      <c r="K183" s="75"/>
      <c r="L183" s="75"/>
      <c r="M183" s="75"/>
      <c r="N183" s="75"/>
    </row>
    <row r="184" spans="1:14" ht="56.25" hidden="1">
      <c r="A184" s="217"/>
      <c r="B184" s="71" t="s">
        <v>94</v>
      </c>
      <c r="C184" s="56"/>
      <c r="D184" s="218"/>
      <c r="K184" s="75"/>
      <c r="L184" s="75"/>
      <c r="M184" s="75"/>
      <c r="N184" s="75"/>
    </row>
    <row r="185" spans="1:14" ht="32.25" customHeight="1">
      <c r="A185" s="217"/>
      <c r="B185" s="72" t="s">
        <v>95</v>
      </c>
      <c r="C185" s="56" t="s">
        <v>96</v>
      </c>
      <c r="D185" s="218">
        <f>D197</f>
        <v>3514.92</v>
      </c>
      <c r="K185" s="75"/>
      <c r="L185" s="75"/>
      <c r="M185" s="75"/>
      <c r="N185" s="75"/>
    </row>
    <row r="186" spans="1:14" ht="37.5" hidden="1">
      <c r="A186" s="217"/>
      <c r="B186" s="71" t="s">
        <v>97</v>
      </c>
      <c r="C186" s="56"/>
      <c r="D186" s="218"/>
      <c r="K186" s="75"/>
      <c r="L186" s="75"/>
      <c r="M186" s="75"/>
      <c r="N186" s="75"/>
    </row>
    <row r="187" spans="1:14" ht="56.25" hidden="1">
      <c r="A187" s="217"/>
      <c r="B187" s="71" t="s">
        <v>98</v>
      </c>
      <c r="C187" s="56"/>
      <c r="D187" s="218"/>
      <c r="K187" s="75"/>
      <c r="L187" s="75"/>
      <c r="M187" s="75"/>
      <c r="N187" s="75"/>
    </row>
    <row r="188" spans="1:14" ht="37.5" hidden="1">
      <c r="A188" s="217"/>
      <c r="B188" s="71" t="s">
        <v>99</v>
      </c>
      <c r="C188" s="56"/>
      <c r="D188" s="218"/>
      <c r="K188" s="75"/>
      <c r="L188" s="75"/>
      <c r="M188" s="75"/>
      <c r="N188" s="75"/>
    </row>
    <row r="189" spans="1:14" ht="75" hidden="1">
      <c r="A189" s="217"/>
      <c r="B189" s="71" t="s">
        <v>100</v>
      </c>
      <c r="C189" s="56"/>
      <c r="D189" s="218"/>
      <c r="K189" s="75"/>
      <c r="L189" s="75"/>
      <c r="M189" s="75"/>
      <c r="N189" s="75"/>
    </row>
    <row r="190" spans="1:14" ht="37.5" hidden="1">
      <c r="A190" s="217"/>
      <c r="B190" s="71" t="s">
        <v>101</v>
      </c>
      <c r="C190" s="56"/>
      <c r="D190" s="218"/>
      <c r="K190" s="75"/>
      <c r="L190" s="75"/>
      <c r="M190" s="75"/>
      <c r="N190" s="75"/>
    </row>
    <row r="191" spans="1:14" ht="37.5" hidden="1">
      <c r="A191" s="217"/>
      <c r="B191" s="71" t="s">
        <v>102</v>
      </c>
      <c r="C191" s="56"/>
      <c r="D191" s="218"/>
      <c r="K191" s="75"/>
      <c r="L191" s="75"/>
      <c r="M191" s="75"/>
      <c r="N191" s="75"/>
    </row>
    <row r="192" spans="1:14" ht="37.5" hidden="1">
      <c r="A192" s="217"/>
      <c r="B192" s="71" t="s">
        <v>103</v>
      </c>
      <c r="C192" s="56"/>
      <c r="D192" s="218"/>
      <c r="K192" s="75"/>
      <c r="L192" s="75"/>
      <c r="M192" s="75"/>
      <c r="N192" s="75"/>
    </row>
    <row r="193" spans="1:14" ht="56.25" hidden="1">
      <c r="A193" s="217"/>
      <c r="B193" s="71" t="s">
        <v>104</v>
      </c>
      <c r="C193" s="56"/>
      <c r="D193" s="218"/>
      <c r="K193" s="75"/>
      <c r="L193" s="75"/>
      <c r="M193" s="75"/>
      <c r="N193" s="75"/>
    </row>
    <row r="194" spans="1:14" ht="56.25" hidden="1">
      <c r="A194" s="217"/>
      <c r="B194" s="71" t="s">
        <v>105</v>
      </c>
      <c r="C194" s="56"/>
      <c r="D194" s="218"/>
      <c r="K194" s="75"/>
      <c r="L194" s="75"/>
      <c r="M194" s="75"/>
      <c r="N194" s="75"/>
    </row>
    <row r="195" spans="1:14" ht="93.75" hidden="1">
      <c r="A195" s="217"/>
      <c r="B195" s="71" t="s">
        <v>107</v>
      </c>
      <c r="C195" s="56"/>
      <c r="D195" s="218"/>
      <c r="K195" s="75"/>
      <c r="L195" s="75"/>
      <c r="M195" s="75"/>
      <c r="N195" s="75"/>
    </row>
    <row r="196" spans="1:14" ht="56.25" hidden="1">
      <c r="A196" s="217"/>
      <c r="B196" s="71" t="s">
        <v>122</v>
      </c>
      <c r="C196" s="56"/>
      <c r="D196" s="218"/>
      <c r="K196" s="75"/>
      <c r="L196" s="75"/>
      <c r="M196" s="75"/>
      <c r="N196" s="75"/>
    </row>
    <row r="197" spans="1:14" ht="30" customHeight="1">
      <c r="A197" s="219"/>
      <c r="B197" s="71" t="s">
        <v>123</v>
      </c>
      <c r="C197" s="56" t="s">
        <v>124</v>
      </c>
      <c r="D197" s="218">
        <f>D198</f>
        <v>3514.92</v>
      </c>
      <c r="K197" s="75"/>
      <c r="L197" s="75"/>
      <c r="M197" s="75"/>
      <c r="N197" s="75"/>
    </row>
    <row r="198" spans="1:6" ht="40.5" customHeight="1" thickBot="1">
      <c r="A198" s="220"/>
      <c r="B198" s="221" t="s">
        <v>127</v>
      </c>
      <c r="C198" s="222" t="s">
        <v>128</v>
      </c>
      <c r="D198" s="223">
        <v>3514.92</v>
      </c>
      <c r="F198" s="240"/>
    </row>
    <row r="199" ht="15" customHeight="1">
      <c r="D199" s="76"/>
    </row>
  </sheetData>
  <sheetProtection/>
  <mergeCells count="1">
    <mergeCell ref="A10:D11"/>
  </mergeCells>
  <printOptions/>
  <pageMargins left="0.5905511811023623" right="0" top="0.3937007874015748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2.28125" style="46" customWidth="1"/>
    <col min="2" max="2" width="25.28125" style="46" customWidth="1"/>
    <col min="3" max="3" width="66.8515625" style="52" customWidth="1"/>
    <col min="4" max="16384" width="9.140625" style="46" customWidth="1"/>
  </cols>
  <sheetData>
    <row r="2" ht="15">
      <c r="C2" s="47" t="s">
        <v>262</v>
      </c>
    </row>
    <row r="3" ht="15">
      <c r="C3" s="48" t="s">
        <v>259</v>
      </c>
    </row>
    <row r="4" ht="15">
      <c r="C4" s="47" t="s">
        <v>260</v>
      </c>
    </row>
    <row r="5" ht="15">
      <c r="C5" s="49" t="s">
        <v>261</v>
      </c>
    </row>
    <row r="6" ht="15">
      <c r="C6" s="50" t="s">
        <v>662</v>
      </c>
    </row>
    <row r="7" ht="15">
      <c r="C7" s="51" t="s">
        <v>683</v>
      </c>
    </row>
    <row r="8" spans="1:3" ht="15">
      <c r="A8" s="273" t="s">
        <v>370</v>
      </c>
      <c r="B8" s="273"/>
      <c r="C8" s="273"/>
    </row>
    <row r="9" spans="1:3" ht="15">
      <c r="A9" s="273"/>
      <c r="B9" s="273"/>
      <c r="C9" s="273"/>
    </row>
    <row r="10" spans="1:3" ht="6" customHeight="1">
      <c r="A10" s="273"/>
      <c r="B10" s="273"/>
      <c r="C10" s="273"/>
    </row>
    <row r="11" spans="1:6" ht="6" customHeight="1">
      <c r="A11" s="273"/>
      <c r="B11" s="273"/>
      <c r="C11" s="273"/>
      <c r="F11" s="53"/>
    </row>
    <row r="12" ht="15">
      <c r="F12" s="53"/>
    </row>
    <row r="13" ht="15.75" thickBot="1">
      <c r="F13" s="53"/>
    </row>
    <row r="14" spans="1:3" ht="15">
      <c r="A14" s="276" t="s">
        <v>431</v>
      </c>
      <c r="B14" s="277"/>
      <c r="C14" s="224" t="s">
        <v>367</v>
      </c>
    </row>
    <row r="15" spans="1:3" ht="15" customHeight="1">
      <c r="A15" s="278" t="s">
        <v>630</v>
      </c>
      <c r="B15" s="271" t="s">
        <v>629</v>
      </c>
      <c r="C15" s="281" t="s">
        <v>631</v>
      </c>
    </row>
    <row r="16" spans="1:3" ht="54.75" customHeight="1">
      <c r="A16" s="279"/>
      <c r="B16" s="280"/>
      <c r="C16" s="282"/>
    </row>
    <row r="17" spans="1:3" ht="15">
      <c r="A17" s="225">
        <v>1</v>
      </c>
      <c r="B17" s="54">
        <v>2</v>
      </c>
      <c r="C17" s="226">
        <v>3</v>
      </c>
    </row>
    <row r="18" spans="1:3" ht="15">
      <c r="A18" s="225">
        <v>400</v>
      </c>
      <c r="B18" s="274" t="s">
        <v>368</v>
      </c>
      <c r="C18" s="275"/>
    </row>
    <row r="19" spans="1:3" ht="15">
      <c r="A19" s="264">
        <v>400</v>
      </c>
      <c r="B19" s="268" t="s">
        <v>369</v>
      </c>
      <c r="C19" s="267" t="s">
        <v>371</v>
      </c>
    </row>
    <row r="20" spans="1:3" ht="46.5" customHeight="1">
      <c r="A20" s="264"/>
      <c r="B20" s="268"/>
      <c r="C20" s="267"/>
    </row>
    <row r="21" spans="1:3" ht="15">
      <c r="A21" s="264">
        <v>400</v>
      </c>
      <c r="B21" s="268" t="s">
        <v>372</v>
      </c>
      <c r="C21" s="267" t="s">
        <v>371</v>
      </c>
    </row>
    <row r="22" spans="1:3" ht="46.5" customHeight="1">
      <c r="A22" s="264"/>
      <c r="B22" s="268"/>
      <c r="C22" s="267"/>
    </row>
    <row r="23" spans="1:3" ht="15">
      <c r="A23" s="264">
        <v>400</v>
      </c>
      <c r="B23" s="268" t="s">
        <v>373</v>
      </c>
      <c r="C23" s="267" t="s">
        <v>371</v>
      </c>
    </row>
    <row r="24" spans="1:3" ht="45" customHeight="1">
      <c r="A24" s="264"/>
      <c r="B24" s="268"/>
      <c r="C24" s="267"/>
    </row>
    <row r="25" spans="1:3" ht="15">
      <c r="A25" s="264">
        <v>400</v>
      </c>
      <c r="B25" s="268" t="s">
        <v>374</v>
      </c>
      <c r="C25" s="267" t="s">
        <v>179</v>
      </c>
    </row>
    <row r="26" spans="1:3" ht="44.25" customHeight="1">
      <c r="A26" s="264"/>
      <c r="B26" s="268"/>
      <c r="C26" s="267"/>
    </row>
    <row r="27" spans="1:3" ht="15">
      <c r="A27" s="264">
        <v>400</v>
      </c>
      <c r="B27" s="268" t="s">
        <v>375</v>
      </c>
      <c r="C27" s="267" t="s">
        <v>439</v>
      </c>
    </row>
    <row r="28" spans="1:3" ht="62.25" customHeight="1">
      <c r="A28" s="264"/>
      <c r="B28" s="268"/>
      <c r="C28" s="267"/>
    </row>
    <row r="29" spans="1:3" ht="15">
      <c r="A29" s="264">
        <v>400</v>
      </c>
      <c r="B29" s="268" t="s">
        <v>376</v>
      </c>
      <c r="C29" s="267" t="s">
        <v>183</v>
      </c>
    </row>
    <row r="30" spans="1:3" ht="30.75" customHeight="1">
      <c r="A30" s="264"/>
      <c r="B30" s="268"/>
      <c r="C30" s="267"/>
    </row>
    <row r="31" spans="1:3" ht="39.75" customHeight="1">
      <c r="A31" s="264">
        <v>400</v>
      </c>
      <c r="B31" s="268" t="s">
        <v>377</v>
      </c>
      <c r="C31" s="267" t="s">
        <v>378</v>
      </c>
    </row>
    <row r="32" spans="1:3" ht="21" customHeight="1">
      <c r="A32" s="264"/>
      <c r="B32" s="268"/>
      <c r="C32" s="267"/>
    </row>
    <row r="33" spans="1:3" ht="28.5" customHeight="1">
      <c r="A33" s="249">
        <v>400</v>
      </c>
      <c r="B33" s="250" t="s">
        <v>379</v>
      </c>
      <c r="C33" s="227" t="s">
        <v>440</v>
      </c>
    </row>
    <row r="34" spans="1:3" ht="15">
      <c r="A34" s="264">
        <v>400</v>
      </c>
      <c r="B34" s="268" t="s">
        <v>380</v>
      </c>
      <c r="C34" s="267" t="s">
        <v>381</v>
      </c>
    </row>
    <row r="35" spans="1:3" ht="61.5" customHeight="1">
      <c r="A35" s="264"/>
      <c r="B35" s="268"/>
      <c r="C35" s="267"/>
    </row>
    <row r="36" spans="1:3" ht="15">
      <c r="A36" s="264">
        <v>400</v>
      </c>
      <c r="B36" s="268" t="s">
        <v>382</v>
      </c>
      <c r="C36" s="267" t="s">
        <v>383</v>
      </c>
    </row>
    <row r="37" spans="1:3" ht="60" customHeight="1">
      <c r="A37" s="264"/>
      <c r="B37" s="268"/>
      <c r="C37" s="267"/>
    </row>
    <row r="38" spans="1:3" ht="75" customHeight="1">
      <c r="A38" s="249">
        <v>400</v>
      </c>
      <c r="B38" s="250" t="s">
        <v>384</v>
      </c>
      <c r="C38" s="227" t="s">
        <v>396</v>
      </c>
    </row>
    <row r="39" spans="1:3" ht="18.75" customHeight="1">
      <c r="A39" s="249">
        <v>400</v>
      </c>
      <c r="B39" s="250" t="s">
        <v>397</v>
      </c>
      <c r="C39" s="227" t="s">
        <v>233</v>
      </c>
    </row>
    <row r="40" spans="1:3" ht="26.25" customHeight="1">
      <c r="A40" s="249">
        <v>400</v>
      </c>
      <c r="B40" s="250" t="s">
        <v>266</v>
      </c>
      <c r="C40" s="227" t="s">
        <v>267</v>
      </c>
    </row>
    <row r="41" spans="1:3" ht="21" customHeight="1">
      <c r="A41" s="249">
        <v>400</v>
      </c>
      <c r="B41" s="250" t="s">
        <v>398</v>
      </c>
      <c r="C41" s="228" t="s">
        <v>399</v>
      </c>
    </row>
    <row r="42" spans="1:3" ht="24.75" customHeight="1">
      <c r="A42" s="249">
        <v>400</v>
      </c>
      <c r="B42" s="250" t="s">
        <v>400</v>
      </c>
      <c r="C42" s="228" t="s">
        <v>401</v>
      </c>
    </row>
    <row r="43" spans="1:3" ht="28.5" customHeight="1">
      <c r="A43" s="249">
        <v>400</v>
      </c>
      <c r="B43" s="250" t="s">
        <v>402</v>
      </c>
      <c r="C43" s="228" t="s">
        <v>198</v>
      </c>
    </row>
    <row r="44" spans="1:3" ht="65.25" customHeight="1">
      <c r="A44" s="249">
        <v>400</v>
      </c>
      <c r="B44" s="250" t="s">
        <v>403</v>
      </c>
      <c r="C44" s="228" t="s">
        <v>404</v>
      </c>
    </row>
    <row r="45" spans="1:3" ht="42.75" customHeight="1">
      <c r="A45" s="249">
        <v>400</v>
      </c>
      <c r="B45" s="250" t="s">
        <v>405</v>
      </c>
      <c r="C45" s="228" t="s">
        <v>406</v>
      </c>
    </row>
    <row r="46" spans="1:3" ht="30" customHeight="1">
      <c r="A46" s="249">
        <v>400</v>
      </c>
      <c r="B46" s="250" t="s">
        <v>407</v>
      </c>
      <c r="C46" s="228" t="s">
        <v>408</v>
      </c>
    </row>
    <row r="47" spans="1:3" ht="15" customHeight="1" hidden="1">
      <c r="A47" s="249"/>
      <c r="B47" s="250"/>
      <c r="C47" s="229"/>
    </row>
    <row r="48" spans="1:3" ht="15" customHeight="1" hidden="1">
      <c r="A48" s="265">
        <v>400</v>
      </c>
      <c r="B48" s="271" t="s">
        <v>409</v>
      </c>
      <c r="C48" s="228"/>
    </row>
    <row r="49" spans="1:3" ht="0.75" customHeight="1" hidden="1">
      <c r="A49" s="266"/>
      <c r="B49" s="272"/>
      <c r="C49" s="230"/>
    </row>
    <row r="50" spans="1:3" ht="18" customHeight="1">
      <c r="A50" s="266"/>
      <c r="B50" s="272"/>
      <c r="C50" s="228" t="s">
        <v>435</v>
      </c>
    </row>
    <row r="51" spans="1:3" ht="43.5" customHeight="1">
      <c r="A51" s="249">
        <v>400</v>
      </c>
      <c r="B51" s="250" t="s">
        <v>410</v>
      </c>
      <c r="C51" s="231" t="s">
        <v>411</v>
      </c>
    </row>
    <row r="52" spans="1:3" ht="28.5" customHeight="1">
      <c r="A52" s="249">
        <v>400</v>
      </c>
      <c r="B52" s="250" t="s">
        <v>412</v>
      </c>
      <c r="C52" s="228" t="s">
        <v>413</v>
      </c>
    </row>
    <row r="53" spans="1:3" ht="30">
      <c r="A53" s="251">
        <v>400</v>
      </c>
      <c r="B53" s="247" t="s">
        <v>433</v>
      </c>
      <c r="C53" s="230" t="s">
        <v>147</v>
      </c>
    </row>
    <row r="54" spans="1:3" ht="44.25" customHeight="1">
      <c r="A54" s="249">
        <v>400</v>
      </c>
      <c r="B54" s="250" t="s">
        <v>432</v>
      </c>
      <c r="C54" s="228" t="s">
        <v>434</v>
      </c>
    </row>
    <row r="55" spans="1:3" ht="15">
      <c r="A55" s="251">
        <v>400</v>
      </c>
      <c r="B55" s="248" t="s">
        <v>414</v>
      </c>
      <c r="C55" s="230" t="s">
        <v>268</v>
      </c>
    </row>
    <row r="56" spans="1:3" ht="30">
      <c r="A56" s="249">
        <v>400</v>
      </c>
      <c r="B56" s="250" t="s">
        <v>415</v>
      </c>
      <c r="C56" s="228" t="s">
        <v>408</v>
      </c>
    </row>
    <row r="57" spans="1:3" ht="30" customHeight="1">
      <c r="A57" s="249">
        <v>400</v>
      </c>
      <c r="B57" s="250" t="s">
        <v>416</v>
      </c>
      <c r="C57" s="228" t="s">
        <v>209</v>
      </c>
    </row>
    <row r="58" spans="1:3" ht="47.25" customHeight="1">
      <c r="A58" s="249">
        <v>400</v>
      </c>
      <c r="B58" s="250" t="s">
        <v>391</v>
      </c>
      <c r="C58" s="232" t="s">
        <v>264</v>
      </c>
    </row>
    <row r="59" spans="1:3" ht="46.5" customHeight="1">
      <c r="A59" s="249">
        <v>400</v>
      </c>
      <c r="B59" s="250" t="s">
        <v>145</v>
      </c>
      <c r="C59" s="232" t="s">
        <v>264</v>
      </c>
    </row>
    <row r="60" spans="1:3" ht="27.75" customHeight="1">
      <c r="A60" s="249">
        <v>400</v>
      </c>
      <c r="B60" s="250" t="s">
        <v>418</v>
      </c>
      <c r="C60" s="228" t="s">
        <v>419</v>
      </c>
    </row>
    <row r="61" spans="1:3" ht="15">
      <c r="A61" s="264">
        <v>400</v>
      </c>
      <c r="B61" s="268" t="s">
        <v>420</v>
      </c>
      <c r="C61" s="262" t="s">
        <v>421</v>
      </c>
    </row>
    <row r="62" spans="1:3" ht="27.75" customHeight="1" thickBot="1">
      <c r="A62" s="269"/>
      <c r="B62" s="270"/>
      <c r="C62" s="263"/>
    </row>
    <row r="63" ht="29.25" customHeight="1">
      <c r="C63" s="46"/>
    </row>
    <row r="64" spans="1:3" ht="18.75" customHeight="1">
      <c r="A64" s="161"/>
      <c r="B64" s="161"/>
      <c r="C64" s="161"/>
    </row>
  </sheetData>
  <sheetProtection/>
  <mergeCells count="38">
    <mergeCell ref="C25:C26"/>
    <mergeCell ref="A19:A20"/>
    <mergeCell ref="B19:B20"/>
    <mergeCell ref="C23:C24"/>
    <mergeCell ref="B21:B22"/>
    <mergeCell ref="A21:A22"/>
    <mergeCell ref="A23:A24"/>
    <mergeCell ref="B23:B24"/>
    <mergeCell ref="B27:B28"/>
    <mergeCell ref="A8:C11"/>
    <mergeCell ref="B18:C18"/>
    <mergeCell ref="C19:C20"/>
    <mergeCell ref="A14:B14"/>
    <mergeCell ref="A15:A16"/>
    <mergeCell ref="B15:B16"/>
    <mergeCell ref="C15:C16"/>
    <mergeCell ref="A27:A28"/>
    <mergeCell ref="C27:C28"/>
    <mergeCell ref="A61:A62"/>
    <mergeCell ref="B61:B62"/>
    <mergeCell ref="B29:B30"/>
    <mergeCell ref="C29:C30"/>
    <mergeCell ref="C34:C35"/>
    <mergeCell ref="B48:B50"/>
    <mergeCell ref="C36:C37"/>
    <mergeCell ref="A34:A35"/>
    <mergeCell ref="B34:B35"/>
    <mergeCell ref="A29:A30"/>
    <mergeCell ref="C61:C62"/>
    <mergeCell ref="A36:A37"/>
    <mergeCell ref="A48:A50"/>
    <mergeCell ref="C21:C22"/>
    <mergeCell ref="C31:C32"/>
    <mergeCell ref="A31:A32"/>
    <mergeCell ref="B36:B37"/>
    <mergeCell ref="B31:B32"/>
    <mergeCell ref="A25:A26"/>
    <mergeCell ref="B25:B2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6.140625" style="106" customWidth="1"/>
    <col min="2" max="2" width="7.421875" style="106" customWidth="1"/>
    <col min="3" max="3" width="7.140625" style="107" customWidth="1"/>
    <col min="4" max="4" width="9.7109375" style="107" customWidth="1"/>
    <col min="5" max="5" width="11.00390625" style="107" customWidth="1"/>
    <col min="6" max="6" width="7.28125" style="107" customWidth="1"/>
    <col min="7" max="7" width="12.421875" style="109" customWidth="1"/>
    <col min="8" max="16384" width="9.140625" style="106" customWidth="1"/>
  </cols>
  <sheetData>
    <row r="1" ht="15.75">
      <c r="D1" s="52"/>
    </row>
    <row r="2" spans="4:6" ht="15.75">
      <c r="D2" s="108" t="s">
        <v>441</v>
      </c>
      <c r="F2" s="109"/>
    </row>
    <row r="3" spans="4:6" ht="15.75">
      <c r="D3" s="110" t="s">
        <v>259</v>
      </c>
      <c r="F3" s="109"/>
    </row>
    <row r="4" spans="4:6" ht="15.75">
      <c r="D4" s="108" t="s">
        <v>260</v>
      </c>
      <c r="F4" s="109"/>
    </row>
    <row r="5" spans="4:6" ht="15.75">
      <c r="D5" s="111" t="s">
        <v>261</v>
      </c>
      <c r="F5" s="109"/>
    </row>
    <row r="6" spans="4:6" ht="17.25" customHeight="1">
      <c r="D6" s="112" t="s">
        <v>662</v>
      </c>
      <c r="F6" s="109"/>
    </row>
    <row r="7" spans="4:6" ht="15.75">
      <c r="D7" s="113" t="s">
        <v>684</v>
      </c>
      <c r="E7" s="114"/>
      <c r="F7" s="109"/>
    </row>
    <row r="8" spans="5:6" ht="15.75">
      <c r="E8" s="115"/>
      <c r="F8" s="114"/>
    </row>
    <row r="9" spans="1:7" ht="15.75">
      <c r="A9" s="283" t="s">
        <v>225</v>
      </c>
      <c r="B9" s="283"/>
      <c r="C9" s="283"/>
      <c r="D9" s="283"/>
      <c r="E9" s="283"/>
      <c r="F9" s="283"/>
      <c r="G9" s="283"/>
    </row>
    <row r="10" spans="1:7" ht="15.75">
      <c r="A10" s="283"/>
      <c r="B10" s="283"/>
      <c r="C10" s="283"/>
      <c r="D10" s="283"/>
      <c r="E10" s="283"/>
      <c r="F10" s="283"/>
      <c r="G10" s="283"/>
    </row>
    <row r="11" spans="1:7" ht="15.75">
      <c r="A11" s="116"/>
      <c r="B11" s="116"/>
      <c r="C11" s="117"/>
      <c r="D11" s="117"/>
      <c r="E11" s="118"/>
      <c r="F11" s="118"/>
      <c r="G11" s="119" t="s">
        <v>108</v>
      </c>
    </row>
    <row r="12" spans="1:7" ht="63">
      <c r="A12" s="91"/>
      <c r="B12" s="91"/>
      <c r="C12" s="92" t="s">
        <v>522</v>
      </c>
      <c r="D12" s="92" t="s">
        <v>523</v>
      </c>
      <c r="E12" s="92" t="s">
        <v>524</v>
      </c>
      <c r="F12" s="92" t="s">
        <v>525</v>
      </c>
      <c r="G12" s="93" t="s">
        <v>226</v>
      </c>
    </row>
    <row r="13" spans="1:7" ht="15.75">
      <c r="A13" s="91" t="s">
        <v>526</v>
      </c>
      <c r="B13" s="91"/>
      <c r="C13" s="92"/>
      <c r="D13" s="92"/>
      <c r="E13" s="92"/>
      <c r="F13" s="92"/>
      <c r="G13" s="190">
        <f>G14+G37+G44+G62+G71+G104+G113+G119</f>
        <v>3514.921</v>
      </c>
    </row>
    <row r="14" spans="1:7" ht="15.75">
      <c r="A14" s="95" t="s">
        <v>242</v>
      </c>
      <c r="B14" s="95">
        <v>400</v>
      </c>
      <c r="C14" s="92" t="s">
        <v>527</v>
      </c>
      <c r="D14" s="92"/>
      <c r="E14" s="92"/>
      <c r="F14" s="92"/>
      <c r="G14" s="94">
        <f>G15+G19+G31+G27+G25</f>
        <v>1734.9</v>
      </c>
    </row>
    <row r="15" spans="1:7" ht="45" customHeight="1">
      <c r="A15" s="95" t="s">
        <v>528</v>
      </c>
      <c r="B15" s="95">
        <v>400</v>
      </c>
      <c r="C15" s="92" t="s">
        <v>527</v>
      </c>
      <c r="D15" s="92" t="s">
        <v>529</v>
      </c>
      <c r="E15" s="92"/>
      <c r="F15" s="92"/>
      <c r="G15" s="94">
        <f>G16</f>
        <v>471.3</v>
      </c>
    </row>
    <row r="16" spans="1:7" ht="78.75">
      <c r="A16" s="95" t="s">
        <v>530</v>
      </c>
      <c r="B16" s="95">
        <v>400</v>
      </c>
      <c r="C16" s="92" t="s">
        <v>527</v>
      </c>
      <c r="D16" s="92" t="s">
        <v>529</v>
      </c>
      <c r="E16" s="92" t="s">
        <v>531</v>
      </c>
      <c r="F16" s="92"/>
      <c r="G16" s="94">
        <f>G17</f>
        <v>471.3</v>
      </c>
    </row>
    <row r="17" spans="1:7" ht="15.75">
      <c r="A17" s="95" t="s">
        <v>243</v>
      </c>
      <c r="B17" s="95">
        <v>400</v>
      </c>
      <c r="C17" s="92" t="s">
        <v>527</v>
      </c>
      <c r="D17" s="92" t="s">
        <v>529</v>
      </c>
      <c r="E17" s="92" t="s">
        <v>532</v>
      </c>
      <c r="F17" s="92"/>
      <c r="G17" s="94">
        <f>G18</f>
        <v>471.3</v>
      </c>
    </row>
    <row r="18" spans="1:7" ht="30" customHeight="1">
      <c r="A18" s="95" t="s">
        <v>533</v>
      </c>
      <c r="B18" s="95">
        <v>400</v>
      </c>
      <c r="C18" s="92" t="s">
        <v>527</v>
      </c>
      <c r="D18" s="92" t="s">
        <v>529</v>
      </c>
      <c r="E18" s="92" t="s">
        <v>532</v>
      </c>
      <c r="F18" s="92" t="s">
        <v>417</v>
      </c>
      <c r="G18" s="94">
        <v>471.3</v>
      </c>
    </row>
    <row r="19" spans="1:7" ht="74.25" customHeight="1">
      <c r="A19" s="95" t="s">
        <v>534</v>
      </c>
      <c r="B19" s="95">
        <v>400</v>
      </c>
      <c r="C19" s="92" t="s">
        <v>527</v>
      </c>
      <c r="D19" s="92" t="s">
        <v>535</v>
      </c>
      <c r="E19" s="92"/>
      <c r="F19" s="92"/>
      <c r="G19" s="94">
        <f>G20</f>
        <v>194.8</v>
      </c>
    </row>
    <row r="20" spans="1:7" ht="74.25" customHeight="1">
      <c r="A20" s="95" t="s">
        <v>530</v>
      </c>
      <c r="B20" s="95">
        <v>400</v>
      </c>
      <c r="C20" s="92" t="s">
        <v>527</v>
      </c>
      <c r="D20" s="92" t="s">
        <v>535</v>
      </c>
      <c r="E20" s="92" t="s">
        <v>531</v>
      </c>
      <c r="F20" s="92"/>
      <c r="G20" s="94">
        <f>G21</f>
        <v>194.8</v>
      </c>
    </row>
    <row r="21" spans="1:7" ht="15.75">
      <c r="A21" s="95" t="s">
        <v>244</v>
      </c>
      <c r="B21" s="95">
        <v>400</v>
      </c>
      <c r="C21" s="92" t="s">
        <v>527</v>
      </c>
      <c r="D21" s="92" t="s">
        <v>535</v>
      </c>
      <c r="E21" s="92" t="s">
        <v>536</v>
      </c>
      <c r="F21" s="92"/>
      <c r="G21" s="94">
        <f>G22</f>
        <v>194.8</v>
      </c>
    </row>
    <row r="22" spans="1:7" ht="31.5">
      <c r="A22" s="95" t="s">
        <v>533</v>
      </c>
      <c r="B22" s="95">
        <v>400</v>
      </c>
      <c r="C22" s="92" t="s">
        <v>527</v>
      </c>
      <c r="D22" s="92" t="s">
        <v>535</v>
      </c>
      <c r="E22" s="92" t="s">
        <v>536</v>
      </c>
      <c r="F22" s="92" t="s">
        <v>417</v>
      </c>
      <c r="G22" s="94">
        <v>194.8</v>
      </c>
    </row>
    <row r="23" spans="1:7" ht="31.5" hidden="1">
      <c r="A23" s="95" t="s">
        <v>539</v>
      </c>
      <c r="B23" s="95">
        <v>400</v>
      </c>
      <c r="C23" s="92" t="s">
        <v>527</v>
      </c>
      <c r="D23" s="92" t="s">
        <v>538</v>
      </c>
      <c r="E23" s="92" t="s">
        <v>540</v>
      </c>
      <c r="F23" s="92"/>
      <c r="G23" s="94"/>
    </row>
    <row r="24" spans="1:7" ht="15.75" hidden="1">
      <c r="A24" s="95" t="s">
        <v>279</v>
      </c>
      <c r="B24" s="95">
        <v>400</v>
      </c>
      <c r="C24" s="92" t="s">
        <v>527</v>
      </c>
      <c r="D24" s="92" t="s">
        <v>538</v>
      </c>
      <c r="E24" s="92" t="s">
        <v>540</v>
      </c>
      <c r="F24" s="92" t="s">
        <v>537</v>
      </c>
      <c r="G24" s="94"/>
    </row>
    <row r="25" spans="1:7" ht="15.75">
      <c r="A25" s="95" t="s">
        <v>387</v>
      </c>
      <c r="B25" s="95">
        <v>400</v>
      </c>
      <c r="C25" s="92" t="s">
        <v>527</v>
      </c>
      <c r="D25" s="92" t="s">
        <v>392</v>
      </c>
      <c r="E25" s="92" t="s">
        <v>393</v>
      </c>
      <c r="F25" s="92"/>
      <c r="G25" s="94">
        <f>G26</f>
        <v>0</v>
      </c>
    </row>
    <row r="26" spans="1:7" ht="26.25" customHeight="1">
      <c r="A26" s="95" t="s">
        <v>394</v>
      </c>
      <c r="B26" s="95">
        <v>400</v>
      </c>
      <c r="C26" s="92" t="s">
        <v>527</v>
      </c>
      <c r="D26" s="92" t="s">
        <v>392</v>
      </c>
      <c r="E26" s="92" t="s">
        <v>393</v>
      </c>
      <c r="F26" s="92" t="s">
        <v>417</v>
      </c>
      <c r="G26" s="94"/>
    </row>
    <row r="27" spans="1:7" ht="15.75">
      <c r="A27" s="95" t="s">
        <v>247</v>
      </c>
      <c r="B27" s="95">
        <v>400</v>
      </c>
      <c r="C27" s="92" t="s">
        <v>527</v>
      </c>
      <c r="D27" s="92" t="s">
        <v>599</v>
      </c>
      <c r="E27" s="92" t="s">
        <v>541</v>
      </c>
      <c r="F27" s="92"/>
      <c r="G27" s="94">
        <f>G28</f>
        <v>17.9</v>
      </c>
    </row>
    <row r="28" spans="1:7" ht="15.75">
      <c r="A28" s="95" t="s">
        <v>247</v>
      </c>
      <c r="B28" s="95">
        <v>400</v>
      </c>
      <c r="C28" s="92" t="s">
        <v>527</v>
      </c>
      <c r="D28" s="92" t="s">
        <v>599</v>
      </c>
      <c r="E28" s="92" t="s">
        <v>542</v>
      </c>
      <c r="F28" s="92"/>
      <c r="G28" s="94">
        <f>G29</f>
        <v>17.9</v>
      </c>
    </row>
    <row r="29" spans="1:7" ht="15.75">
      <c r="A29" s="95" t="s">
        <v>543</v>
      </c>
      <c r="B29" s="95">
        <v>400</v>
      </c>
      <c r="C29" s="92" t="s">
        <v>527</v>
      </c>
      <c r="D29" s="92" t="s">
        <v>599</v>
      </c>
      <c r="E29" s="92" t="s">
        <v>544</v>
      </c>
      <c r="F29" s="92"/>
      <c r="G29" s="94">
        <f>G30</f>
        <v>17.9</v>
      </c>
    </row>
    <row r="30" spans="1:7" ht="15.75">
      <c r="A30" s="95" t="s">
        <v>279</v>
      </c>
      <c r="B30" s="95">
        <v>400</v>
      </c>
      <c r="C30" s="92" t="s">
        <v>527</v>
      </c>
      <c r="D30" s="92" t="s">
        <v>599</v>
      </c>
      <c r="E30" s="92" t="s">
        <v>544</v>
      </c>
      <c r="F30" s="92" t="s">
        <v>537</v>
      </c>
      <c r="G30" s="94">
        <v>17.9</v>
      </c>
    </row>
    <row r="31" spans="1:7" ht="15.75">
      <c r="A31" s="95" t="s">
        <v>545</v>
      </c>
      <c r="B31" s="95">
        <v>400</v>
      </c>
      <c r="C31" s="92" t="s">
        <v>527</v>
      </c>
      <c r="D31" s="92" t="s">
        <v>600</v>
      </c>
      <c r="E31" s="92"/>
      <c r="F31" s="92"/>
      <c r="G31" s="94">
        <f>G32</f>
        <v>1050.9</v>
      </c>
    </row>
    <row r="32" spans="1:7" ht="74.25" customHeight="1">
      <c r="A32" s="95" t="s">
        <v>530</v>
      </c>
      <c r="B32" s="95">
        <v>400</v>
      </c>
      <c r="C32" s="92" t="s">
        <v>527</v>
      </c>
      <c r="D32" s="92" t="s">
        <v>600</v>
      </c>
      <c r="E32" s="92" t="s">
        <v>531</v>
      </c>
      <c r="F32" s="92"/>
      <c r="G32" s="94">
        <f>G33</f>
        <v>1050.9</v>
      </c>
    </row>
    <row r="33" spans="1:7" ht="15.75">
      <c r="A33" s="95" t="s">
        <v>244</v>
      </c>
      <c r="B33" s="95">
        <v>400</v>
      </c>
      <c r="C33" s="92" t="s">
        <v>527</v>
      </c>
      <c r="D33" s="92" t="s">
        <v>600</v>
      </c>
      <c r="E33" s="92" t="s">
        <v>536</v>
      </c>
      <c r="F33" s="92"/>
      <c r="G33" s="94">
        <f>G34</f>
        <v>1050.9</v>
      </c>
    </row>
    <row r="34" spans="1:7" ht="31.5">
      <c r="A34" s="95" t="s">
        <v>533</v>
      </c>
      <c r="B34" s="95">
        <v>400</v>
      </c>
      <c r="C34" s="92" t="s">
        <v>527</v>
      </c>
      <c r="D34" s="92" t="s">
        <v>600</v>
      </c>
      <c r="E34" s="92" t="s">
        <v>536</v>
      </c>
      <c r="F34" s="92" t="s">
        <v>417</v>
      </c>
      <c r="G34" s="94">
        <v>1050.9</v>
      </c>
    </row>
    <row r="35" spans="1:7" ht="75" customHeight="1" hidden="1">
      <c r="A35" s="95" t="s">
        <v>547</v>
      </c>
      <c r="B35" s="95">
        <v>400</v>
      </c>
      <c r="C35" s="92" t="s">
        <v>527</v>
      </c>
      <c r="D35" s="92" t="s">
        <v>600</v>
      </c>
      <c r="E35" s="92" t="s">
        <v>548</v>
      </c>
      <c r="F35" s="92"/>
      <c r="G35" s="94">
        <f>G36</f>
        <v>0</v>
      </c>
    </row>
    <row r="36" spans="1:7" ht="15.75" hidden="1">
      <c r="A36" s="95" t="s">
        <v>279</v>
      </c>
      <c r="B36" s="95">
        <v>400</v>
      </c>
      <c r="C36" s="92" t="s">
        <v>527</v>
      </c>
      <c r="D36" s="92" t="s">
        <v>600</v>
      </c>
      <c r="E36" s="92" t="s">
        <v>548</v>
      </c>
      <c r="F36" s="92" t="s">
        <v>537</v>
      </c>
      <c r="G36" s="94">
        <v>0</v>
      </c>
    </row>
    <row r="37" spans="1:7" ht="15.75">
      <c r="A37" s="95" t="s">
        <v>283</v>
      </c>
      <c r="B37" s="95">
        <v>400</v>
      </c>
      <c r="C37" s="92" t="s">
        <v>601</v>
      </c>
      <c r="D37" s="92"/>
      <c r="E37" s="92"/>
      <c r="F37" s="92"/>
      <c r="G37" s="190">
        <f>G39+G42</f>
        <v>137.571</v>
      </c>
    </row>
    <row r="38" spans="1:7" ht="20.25" customHeight="1">
      <c r="A38" s="95" t="s">
        <v>602</v>
      </c>
      <c r="B38" s="95">
        <v>400</v>
      </c>
      <c r="C38" s="92" t="s">
        <v>601</v>
      </c>
      <c r="D38" s="92" t="s">
        <v>603</v>
      </c>
      <c r="E38" s="92"/>
      <c r="F38" s="92"/>
      <c r="G38" s="190">
        <f>G39</f>
        <v>137.571</v>
      </c>
    </row>
    <row r="39" spans="1:7" ht="31.5">
      <c r="A39" s="95" t="s">
        <v>593</v>
      </c>
      <c r="B39" s="95">
        <v>400</v>
      </c>
      <c r="C39" s="92" t="s">
        <v>601</v>
      </c>
      <c r="D39" s="92" t="s">
        <v>603</v>
      </c>
      <c r="E39" s="92" t="s">
        <v>594</v>
      </c>
      <c r="F39" s="92"/>
      <c r="G39" s="190">
        <f>G40</f>
        <v>137.571</v>
      </c>
    </row>
    <row r="40" spans="1:7" ht="47.25">
      <c r="A40" s="95" t="s">
        <v>597</v>
      </c>
      <c r="B40" s="95">
        <v>400</v>
      </c>
      <c r="C40" s="92" t="s">
        <v>601</v>
      </c>
      <c r="D40" s="92" t="s">
        <v>603</v>
      </c>
      <c r="E40" s="92" t="s">
        <v>598</v>
      </c>
      <c r="F40" s="92"/>
      <c r="G40" s="190">
        <f>G41</f>
        <v>137.571</v>
      </c>
    </row>
    <row r="41" spans="1:7" ht="31.5">
      <c r="A41" s="95" t="s">
        <v>533</v>
      </c>
      <c r="B41" s="95">
        <v>400</v>
      </c>
      <c r="C41" s="92" t="s">
        <v>601</v>
      </c>
      <c r="D41" s="92" t="s">
        <v>603</v>
      </c>
      <c r="E41" s="92" t="s">
        <v>598</v>
      </c>
      <c r="F41" s="92" t="s">
        <v>417</v>
      </c>
      <c r="G41" s="190">
        <v>137.571</v>
      </c>
    </row>
    <row r="42" spans="1:7" ht="15.75" hidden="1">
      <c r="A42" s="95"/>
      <c r="B42" s="95">
        <v>400</v>
      </c>
      <c r="C42" s="92"/>
      <c r="D42" s="92"/>
      <c r="E42" s="92"/>
      <c r="F42" s="92"/>
      <c r="G42" s="94"/>
    </row>
    <row r="43" spans="1:7" ht="15.75" hidden="1">
      <c r="A43" s="95"/>
      <c r="B43" s="95">
        <v>400</v>
      </c>
      <c r="C43" s="92"/>
      <c r="D43" s="92"/>
      <c r="E43" s="92"/>
      <c r="F43" s="92"/>
      <c r="G43" s="94"/>
    </row>
    <row r="44" spans="1:7" ht="31.5">
      <c r="A44" s="96" t="s">
        <v>284</v>
      </c>
      <c r="B44" s="95">
        <v>400</v>
      </c>
      <c r="C44" s="92" t="s">
        <v>549</v>
      </c>
      <c r="D44" s="92"/>
      <c r="E44" s="92"/>
      <c r="F44" s="92"/>
      <c r="G44" s="94">
        <f>G45+G48+G60</f>
        <v>38</v>
      </c>
    </row>
    <row r="45" spans="1:7" ht="61.5" customHeight="1">
      <c r="A45" s="97" t="s">
        <v>550</v>
      </c>
      <c r="B45" s="95">
        <v>400</v>
      </c>
      <c r="C45" s="92" t="s">
        <v>549</v>
      </c>
      <c r="D45" s="92" t="s">
        <v>551</v>
      </c>
      <c r="E45" s="92"/>
      <c r="F45" s="92"/>
      <c r="G45" s="94">
        <f>G46</f>
        <v>28</v>
      </c>
    </row>
    <row r="46" spans="1:7" ht="60.75" customHeight="1">
      <c r="A46" s="97" t="s">
        <v>613</v>
      </c>
      <c r="B46" s="95">
        <v>400</v>
      </c>
      <c r="C46" s="92" t="s">
        <v>549</v>
      </c>
      <c r="D46" s="92" t="s">
        <v>551</v>
      </c>
      <c r="E46" s="92" t="s">
        <v>612</v>
      </c>
      <c r="F46" s="92"/>
      <c r="G46" s="94">
        <f>G47</f>
        <v>28</v>
      </c>
    </row>
    <row r="47" spans="1:7" ht="33" customHeight="1">
      <c r="A47" s="95" t="s">
        <v>533</v>
      </c>
      <c r="B47" s="95">
        <v>400</v>
      </c>
      <c r="C47" s="92" t="s">
        <v>549</v>
      </c>
      <c r="D47" s="92" t="s">
        <v>551</v>
      </c>
      <c r="E47" s="92" t="s">
        <v>612</v>
      </c>
      <c r="F47" s="92" t="s">
        <v>417</v>
      </c>
      <c r="G47" s="94">
        <v>28</v>
      </c>
    </row>
    <row r="48" spans="1:7" ht="21" customHeight="1">
      <c r="A48" s="97" t="s">
        <v>248</v>
      </c>
      <c r="B48" s="95">
        <v>400</v>
      </c>
      <c r="C48" s="92" t="s">
        <v>549</v>
      </c>
      <c r="D48" s="92" t="s">
        <v>614</v>
      </c>
      <c r="E48" s="92"/>
      <c r="F48" s="92"/>
      <c r="G48" s="94">
        <f>G49</f>
        <v>8.5</v>
      </c>
    </row>
    <row r="49" spans="1:7" ht="18" customHeight="1">
      <c r="A49" s="97" t="s">
        <v>628</v>
      </c>
      <c r="B49" s="95">
        <v>400</v>
      </c>
      <c r="C49" s="92" t="s">
        <v>549</v>
      </c>
      <c r="D49" s="92" t="s">
        <v>614</v>
      </c>
      <c r="E49" s="92" t="s">
        <v>615</v>
      </c>
      <c r="F49" s="92"/>
      <c r="G49" s="94">
        <f>G50</f>
        <v>8.5</v>
      </c>
    </row>
    <row r="50" spans="1:7" ht="29.25" customHeight="1">
      <c r="A50" s="95" t="s">
        <v>533</v>
      </c>
      <c r="B50" s="95">
        <v>400</v>
      </c>
      <c r="C50" s="92" t="s">
        <v>549</v>
      </c>
      <c r="D50" s="92" t="s">
        <v>614</v>
      </c>
      <c r="E50" s="92" t="s">
        <v>615</v>
      </c>
      <c r="F50" s="92" t="s">
        <v>417</v>
      </c>
      <c r="G50" s="94">
        <v>8.5</v>
      </c>
    </row>
    <row r="51" spans="1:7" ht="102" customHeight="1" hidden="1">
      <c r="A51" s="97" t="s">
        <v>561</v>
      </c>
      <c r="B51" s="95">
        <v>400</v>
      </c>
      <c r="C51" s="92" t="s">
        <v>554</v>
      </c>
      <c r="D51" s="92" t="s">
        <v>558</v>
      </c>
      <c r="E51" s="92" t="s">
        <v>562</v>
      </c>
      <c r="F51" s="92"/>
      <c r="G51" s="94">
        <f>G52</f>
        <v>0</v>
      </c>
    </row>
    <row r="52" spans="1:7" ht="15.75" hidden="1">
      <c r="A52" s="97" t="s">
        <v>559</v>
      </c>
      <c r="B52" s="95">
        <v>400</v>
      </c>
      <c r="C52" s="92" t="s">
        <v>554</v>
      </c>
      <c r="D52" s="92" t="s">
        <v>558</v>
      </c>
      <c r="E52" s="92" t="s">
        <v>562</v>
      </c>
      <c r="F52" s="92" t="s">
        <v>560</v>
      </c>
      <c r="G52" s="94">
        <v>0</v>
      </c>
    </row>
    <row r="53" spans="1:7" ht="31.5" hidden="1">
      <c r="A53" s="98" t="s">
        <v>563</v>
      </c>
      <c r="B53" s="95">
        <v>400</v>
      </c>
      <c r="C53" s="92" t="s">
        <v>554</v>
      </c>
      <c r="D53" s="92" t="s">
        <v>564</v>
      </c>
      <c r="E53" s="92"/>
      <c r="F53" s="92"/>
      <c r="G53" s="94">
        <f>G54+G56</f>
        <v>0</v>
      </c>
    </row>
    <row r="54" spans="1:7" ht="31.5" hidden="1">
      <c r="A54" s="98" t="s">
        <v>280</v>
      </c>
      <c r="B54" s="98"/>
      <c r="C54" s="92" t="s">
        <v>554</v>
      </c>
      <c r="D54" s="92" t="s">
        <v>564</v>
      </c>
      <c r="E54" s="92" t="s">
        <v>565</v>
      </c>
      <c r="F54" s="92"/>
      <c r="G54" s="94">
        <f>G55</f>
        <v>0</v>
      </c>
    </row>
    <row r="55" spans="1:7" ht="31.5" hidden="1">
      <c r="A55" s="98" t="s">
        <v>533</v>
      </c>
      <c r="B55" s="98"/>
      <c r="C55" s="92" t="s">
        <v>554</v>
      </c>
      <c r="D55" s="92" t="s">
        <v>564</v>
      </c>
      <c r="E55" s="92" t="s">
        <v>565</v>
      </c>
      <c r="F55" s="92" t="s">
        <v>546</v>
      </c>
      <c r="G55" s="94">
        <v>0</v>
      </c>
    </row>
    <row r="56" spans="1:7" ht="15.75" hidden="1">
      <c r="A56" s="98" t="s">
        <v>557</v>
      </c>
      <c r="B56" s="98"/>
      <c r="C56" s="92" t="s">
        <v>554</v>
      </c>
      <c r="D56" s="92" t="s">
        <v>564</v>
      </c>
      <c r="E56" s="92" t="s">
        <v>566</v>
      </c>
      <c r="F56" s="92"/>
      <c r="G56" s="94">
        <f>G57</f>
        <v>0</v>
      </c>
    </row>
    <row r="57" spans="1:7" ht="63" hidden="1">
      <c r="A57" s="98" t="s">
        <v>567</v>
      </c>
      <c r="B57" s="98"/>
      <c r="C57" s="92" t="s">
        <v>554</v>
      </c>
      <c r="D57" s="92" t="s">
        <v>564</v>
      </c>
      <c r="E57" s="92" t="s">
        <v>568</v>
      </c>
      <c r="F57" s="92"/>
      <c r="G57" s="94">
        <f>G58</f>
        <v>0</v>
      </c>
    </row>
    <row r="58" spans="1:7" ht="31.5" hidden="1">
      <c r="A58" s="98" t="s">
        <v>533</v>
      </c>
      <c r="B58" s="98"/>
      <c r="C58" s="92" t="s">
        <v>554</v>
      </c>
      <c r="D58" s="92" t="s">
        <v>564</v>
      </c>
      <c r="E58" s="92" t="s">
        <v>568</v>
      </c>
      <c r="F58" s="92">
        <v>500</v>
      </c>
      <c r="G58" s="94">
        <f>500-500</f>
        <v>0</v>
      </c>
    </row>
    <row r="59" spans="1:7" ht="43.5" customHeight="1">
      <c r="A59" s="95" t="s">
        <v>552</v>
      </c>
      <c r="B59" s="95">
        <v>400</v>
      </c>
      <c r="C59" s="92" t="s">
        <v>549</v>
      </c>
      <c r="D59" s="92" t="s">
        <v>553</v>
      </c>
      <c r="E59" s="92"/>
      <c r="F59" s="92"/>
      <c r="G59" s="94">
        <f>G60</f>
        <v>1.5</v>
      </c>
    </row>
    <row r="60" spans="1:7" ht="78.75">
      <c r="A60" s="97" t="s">
        <v>249</v>
      </c>
      <c r="B60" s="95">
        <v>400</v>
      </c>
      <c r="C60" s="92" t="s">
        <v>549</v>
      </c>
      <c r="D60" s="92" t="s">
        <v>553</v>
      </c>
      <c r="E60" s="92" t="s">
        <v>627</v>
      </c>
      <c r="F60" s="92"/>
      <c r="G60" s="94">
        <f>G61</f>
        <v>1.5</v>
      </c>
    </row>
    <row r="61" spans="1:7" ht="31.5">
      <c r="A61" s="95" t="s">
        <v>533</v>
      </c>
      <c r="B61" s="95">
        <v>400</v>
      </c>
      <c r="C61" s="92" t="s">
        <v>549</v>
      </c>
      <c r="D61" s="92" t="s">
        <v>553</v>
      </c>
      <c r="E61" s="92" t="s">
        <v>627</v>
      </c>
      <c r="F61" s="92" t="s">
        <v>417</v>
      </c>
      <c r="G61" s="94">
        <v>1.5</v>
      </c>
    </row>
    <row r="62" spans="1:7" ht="15.75">
      <c r="A62" s="97" t="s">
        <v>245</v>
      </c>
      <c r="B62" s="95">
        <v>400</v>
      </c>
      <c r="C62" s="92" t="s">
        <v>554</v>
      </c>
      <c r="D62" s="92"/>
      <c r="E62" s="92" t="s">
        <v>541</v>
      </c>
      <c r="F62" s="92"/>
      <c r="G62" s="94">
        <f>G63+G66+G68</f>
        <v>5</v>
      </c>
    </row>
    <row r="63" spans="1:7" ht="15.75">
      <c r="A63" s="97" t="s">
        <v>555</v>
      </c>
      <c r="B63" s="95">
        <v>400</v>
      </c>
      <c r="C63" s="92" t="s">
        <v>554</v>
      </c>
      <c r="D63" s="92" t="str">
        <f>" 0401"</f>
        <v> 0401</v>
      </c>
      <c r="E63" s="92" t="s">
        <v>541</v>
      </c>
      <c r="F63" s="92"/>
      <c r="G63" s="94">
        <f>G64</f>
        <v>0</v>
      </c>
    </row>
    <row r="64" spans="1:7" ht="47.25" customHeight="1">
      <c r="A64" s="95" t="s">
        <v>604</v>
      </c>
      <c r="B64" s="95">
        <v>400</v>
      </c>
      <c r="C64" s="92" t="s">
        <v>554</v>
      </c>
      <c r="D64" s="92" t="s">
        <v>556</v>
      </c>
      <c r="E64" s="92" t="s">
        <v>605</v>
      </c>
      <c r="F64" s="92"/>
      <c r="G64" s="94">
        <f>G65</f>
        <v>0</v>
      </c>
    </row>
    <row r="65" spans="1:7" ht="31.5">
      <c r="A65" s="97" t="s">
        <v>533</v>
      </c>
      <c r="B65" s="95">
        <v>400</v>
      </c>
      <c r="C65" s="92" t="s">
        <v>554</v>
      </c>
      <c r="D65" s="92" t="s">
        <v>556</v>
      </c>
      <c r="E65" s="92" t="s">
        <v>605</v>
      </c>
      <c r="F65" s="92" t="s">
        <v>417</v>
      </c>
      <c r="G65" s="94"/>
    </row>
    <row r="66" spans="1:7" ht="15.75">
      <c r="A66" s="245" t="s">
        <v>92</v>
      </c>
      <c r="B66" s="95">
        <v>400</v>
      </c>
      <c r="C66" s="92" t="s">
        <v>554</v>
      </c>
      <c r="D66" s="92" t="s">
        <v>558</v>
      </c>
      <c r="E66" s="92" t="s">
        <v>190</v>
      </c>
      <c r="F66" s="92"/>
      <c r="G66" s="94">
        <f>G67</f>
        <v>5</v>
      </c>
    </row>
    <row r="67" spans="1:7" ht="31.5">
      <c r="A67" s="97" t="s">
        <v>533</v>
      </c>
      <c r="B67" s="95">
        <v>400</v>
      </c>
      <c r="C67" s="92" t="s">
        <v>554</v>
      </c>
      <c r="D67" s="92" t="s">
        <v>558</v>
      </c>
      <c r="E67" s="92" t="s">
        <v>190</v>
      </c>
      <c r="F67" s="92" t="s">
        <v>417</v>
      </c>
      <c r="G67" s="94">
        <v>5</v>
      </c>
    </row>
    <row r="68" spans="1:7" ht="15.75">
      <c r="A68" s="106" t="s">
        <v>563</v>
      </c>
      <c r="B68" s="95">
        <v>400</v>
      </c>
      <c r="C68" s="92" t="s">
        <v>554</v>
      </c>
      <c r="D68" s="92" t="s">
        <v>564</v>
      </c>
      <c r="E68" s="162"/>
      <c r="F68" s="162"/>
      <c r="G68" s="94">
        <f>G69</f>
        <v>0</v>
      </c>
    </row>
    <row r="69" spans="1:7" ht="31.5">
      <c r="A69" s="97" t="s">
        <v>280</v>
      </c>
      <c r="B69" s="95">
        <v>400</v>
      </c>
      <c r="C69" s="92" t="s">
        <v>554</v>
      </c>
      <c r="D69" s="92" t="s">
        <v>564</v>
      </c>
      <c r="E69" s="103" t="s">
        <v>565</v>
      </c>
      <c r="G69" s="94">
        <f>G70</f>
        <v>0</v>
      </c>
    </row>
    <row r="70" spans="1:7" ht="31.5">
      <c r="A70" s="97" t="s">
        <v>533</v>
      </c>
      <c r="B70" s="95">
        <v>400</v>
      </c>
      <c r="C70" s="92" t="s">
        <v>554</v>
      </c>
      <c r="D70" s="92" t="s">
        <v>564</v>
      </c>
      <c r="E70" s="92" t="s">
        <v>565</v>
      </c>
      <c r="F70" s="92" t="s">
        <v>417</v>
      </c>
      <c r="G70" s="94"/>
    </row>
    <row r="71" spans="1:7" ht="15.75">
      <c r="A71" s="97" t="s">
        <v>246</v>
      </c>
      <c r="B71" s="95">
        <v>400</v>
      </c>
      <c r="C71" s="92" t="s">
        <v>569</v>
      </c>
      <c r="D71" s="92"/>
      <c r="E71" s="92"/>
      <c r="F71" s="92"/>
      <c r="G71" s="168">
        <f>G75+G80+G72</f>
        <v>1067.75</v>
      </c>
    </row>
    <row r="72" spans="1:7" ht="15.75">
      <c r="A72" s="97" t="s">
        <v>274</v>
      </c>
      <c r="B72" s="95">
        <v>400</v>
      </c>
      <c r="C72" s="92" t="s">
        <v>569</v>
      </c>
      <c r="D72" s="92" t="s">
        <v>606</v>
      </c>
      <c r="E72" s="92"/>
      <c r="F72" s="92"/>
      <c r="G72" s="168">
        <f>G73</f>
        <v>0</v>
      </c>
    </row>
    <row r="73" spans="1:7" ht="31.5">
      <c r="A73" s="246" t="s">
        <v>273</v>
      </c>
      <c r="B73" s="95">
        <v>400</v>
      </c>
      <c r="C73" s="92" t="s">
        <v>569</v>
      </c>
      <c r="D73" s="92" t="s">
        <v>606</v>
      </c>
      <c r="E73" s="92" t="s">
        <v>428</v>
      </c>
      <c r="F73" s="92"/>
      <c r="G73" s="168">
        <f>G74</f>
        <v>0</v>
      </c>
    </row>
    <row r="74" spans="1:7" ht="31.5">
      <c r="A74" s="246" t="s">
        <v>273</v>
      </c>
      <c r="B74" s="95">
        <v>400</v>
      </c>
      <c r="C74" s="92" t="s">
        <v>569</v>
      </c>
      <c r="D74" s="92" t="s">
        <v>606</v>
      </c>
      <c r="E74" s="92" t="s">
        <v>428</v>
      </c>
      <c r="F74" s="92" t="s">
        <v>417</v>
      </c>
      <c r="G74" s="168"/>
    </row>
    <row r="75" spans="1:7" ht="15.75">
      <c r="A75" s="97" t="s">
        <v>617</v>
      </c>
      <c r="B75" s="95">
        <v>400</v>
      </c>
      <c r="C75" s="92" t="s">
        <v>569</v>
      </c>
      <c r="D75" s="92" t="s">
        <v>616</v>
      </c>
      <c r="E75" s="92"/>
      <c r="F75" s="92"/>
      <c r="G75" s="94">
        <f>G76</f>
        <v>539.7</v>
      </c>
    </row>
    <row r="76" spans="1:7" ht="31.5">
      <c r="A76" s="97" t="s">
        <v>253</v>
      </c>
      <c r="B76" s="95">
        <v>400</v>
      </c>
      <c r="C76" s="92" t="s">
        <v>569</v>
      </c>
      <c r="D76" s="92" t="s">
        <v>616</v>
      </c>
      <c r="E76" s="92" t="s">
        <v>618</v>
      </c>
      <c r="F76" s="92"/>
      <c r="G76" s="94">
        <f>G77+G79+G81</f>
        <v>539.7</v>
      </c>
    </row>
    <row r="77" spans="1:7" ht="47.25" hidden="1">
      <c r="A77" s="95" t="s">
        <v>589</v>
      </c>
      <c r="B77" s="95">
        <v>400</v>
      </c>
      <c r="C77" s="92" t="s">
        <v>607</v>
      </c>
      <c r="D77" s="92" t="s">
        <v>606</v>
      </c>
      <c r="E77" s="92" t="s">
        <v>590</v>
      </c>
      <c r="F77" s="92"/>
      <c r="G77" s="94">
        <f>G78</f>
        <v>0</v>
      </c>
    </row>
    <row r="78" spans="1:7" ht="15.75" hidden="1">
      <c r="A78" s="95" t="s">
        <v>591</v>
      </c>
      <c r="B78" s="95">
        <v>400</v>
      </c>
      <c r="C78" s="92" t="s">
        <v>607</v>
      </c>
      <c r="D78" s="92" t="s">
        <v>606</v>
      </c>
      <c r="E78" s="92" t="s">
        <v>590</v>
      </c>
      <c r="F78" s="92" t="s">
        <v>592</v>
      </c>
      <c r="G78" s="94"/>
    </row>
    <row r="79" spans="1:7" ht="31.5">
      <c r="A79" s="95" t="s">
        <v>533</v>
      </c>
      <c r="B79" s="95">
        <v>400</v>
      </c>
      <c r="C79" s="92" t="s">
        <v>569</v>
      </c>
      <c r="D79" s="92" t="s">
        <v>616</v>
      </c>
      <c r="E79" s="92" t="s">
        <v>618</v>
      </c>
      <c r="F79" s="92" t="s">
        <v>417</v>
      </c>
      <c r="G79" s="94">
        <v>539.7</v>
      </c>
    </row>
    <row r="80" spans="1:7" ht="15.75">
      <c r="A80" s="95" t="s">
        <v>619</v>
      </c>
      <c r="B80" s="95">
        <v>400</v>
      </c>
      <c r="C80" s="92" t="s">
        <v>569</v>
      </c>
      <c r="D80" s="92" t="s">
        <v>570</v>
      </c>
      <c r="E80" s="92"/>
      <c r="F80" s="92"/>
      <c r="G80" s="190">
        <f>G96+G98+G100+G102</f>
        <v>528.05</v>
      </c>
    </row>
    <row r="81" spans="1:7" ht="15.75" hidden="1">
      <c r="A81" s="95"/>
      <c r="B81" s="95">
        <v>400</v>
      </c>
      <c r="C81" s="92"/>
      <c r="D81" s="92"/>
      <c r="E81" s="92"/>
      <c r="F81" s="92"/>
      <c r="G81" s="94"/>
    </row>
    <row r="82" spans="1:7" ht="15.75" hidden="1">
      <c r="A82" s="95"/>
      <c r="B82" s="95">
        <v>400</v>
      </c>
      <c r="C82" s="92"/>
      <c r="D82" s="92"/>
      <c r="E82" s="92"/>
      <c r="F82" s="92"/>
      <c r="G82" s="94"/>
    </row>
    <row r="83" spans="1:7" ht="15.75" hidden="1">
      <c r="A83" s="97"/>
      <c r="B83" s="95">
        <v>400</v>
      </c>
      <c r="C83" s="92"/>
      <c r="D83" s="92"/>
      <c r="E83" s="92"/>
      <c r="F83" s="92"/>
      <c r="G83" s="94"/>
    </row>
    <row r="84" spans="1:7" ht="15.75" hidden="1">
      <c r="A84" s="97"/>
      <c r="B84" s="95">
        <v>400</v>
      </c>
      <c r="C84" s="92"/>
      <c r="D84" s="92"/>
      <c r="E84" s="92"/>
      <c r="F84" s="92"/>
      <c r="G84" s="94"/>
    </row>
    <row r="85" spans="1:7" ht="15.75" hidden="1">
      <c r="A85" s="97"/>
      <c r="B85" s="95">
        <v>400</v>
      </c>
      <c r="C85" s="92"/>
      <c r="D85" s="92"/>
      <c r="E85" s="92"/>
      <c r="F85" s="92"/>
      <c r="G85" s="94"/>
    </row>
    <row r="86" spans="1:7" ht="15.75" hidden="1">
      <c r="A86" s="97"/>
      <c r="B86" s="95">
        <v>400</v>
      </c>
      <c r="C86" s="92"/>
      <c r="D86" s="92"/>
      <c r="E86" s="92"/>
      <c r="F86" s="92"/>
      <c r="G86" s="94"/>
    </row>
    <row r="87" spans="1:7" ht="15.75" hidden="1">
      <c r="A87" s="97"/>
      <c r="B87" s="95">
        <v>400</v>
      </c>
      <c r="C87" s="92"/>
      <c r="D87" s="92"/>
      <c r="E87" s="92"/>
      <c r="F87" s="92"/>
      <c r="G87" s="94"/>
    </row>
    <row r="88" spans="1:7" ht="15.75" hidden="1">
      <c r="A88" s="97"/>
      <c r="B88" s="97"/>
      <c r="C88" s="92"/>
      <c r="D88" s="92"/>
      <c r="E88" s="92"/>
      <c r="F88" s="92"/>
      <c r="G88" s="94"/>
    </row>
    <row r="89" spans="1:7" ht="15.75" hidden="1">
      <c r="A89" s="97"/>
      <c r="B89" s="97"/>
      <c r="C89" s="92"/>
      <c r="D89" s="92"/>
      <c r="E89" s="92"/>
      <c r="F89" s="92"/>
      <c r="G89" s="94"/>
    </row>
    <row r="90" spans="1:7" ht="15.75" hidden="1">
      <c r="A90" s="97"/>
      <c r="B90" s="97"/>
      <c r="C90" s="92"/>
      <c r="D90" s="92"/>
      <c r="E90" s="92"/>
      <c r="F90" s="92"/>
      <c r="G90" s="94"/>
    </row>
    <row r="91" spans="1:7" ht="15.75" hidden="1">
      <c r="A91" s="97"/>
      <c r="B91" s="97"/>
      <c r="C91" s="92"/>
      <c r="D91" s="92"/>
      <c r="E91" s="92"/>
      <c r="F91" s="92"/>
      <c r="G91" s="94"/>
    </row>
    <row r="92" spans="1:7" ht="15.75" hidden="1">
      <c r="A92" s="97"/>
      <c r="B92" s="97"/>
      <c r="C92" s="92"/>
      <c r="D92" s="92"/>
      <c r="E92" s="92"/>
      <c r="F92" s="92"/>
      <c r="G92" s="94"/>
    </row>
    <row r="93" spans="1:7" ht="15.75" hidden="1">
      <c r="A93" s="97"/>
      <c r="B93" s="97"/>
      <c r="C93" s="92"/>
      <c r="D93" s="92"/>
      <c r="E93" s="92"/>
      <c r="F93" s="92"/>
      <c r="G93" s="94"/>
    </row>
    <row r="94" spans="1:7" ht="15.75" hidden="1">
      <c r="A94" s="97"/>
      <c r="B94" s="97"/>
      <c r="C94" s="92"/>
      <c r="D94" s="92"/>
      <c r="E94" s="92"/>
      <c r="F94" s="92"/>
      <c r="G94" s="94"/>
    </row>
    <row r="95" spans="1:7" ht="15.75" hidden="1">
      <c r="A95" s="97"/>
      <c r="B95" s="97"/>
      <c r="C95" s="92"/>
      <c r="D95" s="92"/>
      <c r="E95" s="92"/>
      <c r="F95" s="92"/>
      <c r="G95" s="94"/>
    </row>
    <row r="96" spans="1:7" ht="15.75">
      <c r="A96" s="98" t="s">
        <v>364</v>
      </c>
      <c r="B96" s="95">
        <v>400</v>
      </c>
      <c r="C96" s="92" t="s">
        <v>569</v>
      </c>
      <c r="D96" s="92" t="s">
        <v>570</v>
      </c>
      <c r="E96" s="92" t="s">
        <v>620</v>
      </c>
      <c r="F96" s="92"/>
      <c r="G96" s="94">
        <f>G97</f>
        <v>100</v>
      </c>
    </row>
    <row r="97" spans="1:7" ht="31.5">
      <c r="A97" s="95" t="s">
        <v>533</v>
      </c>
      <c r="B97" s="95">
        <v>400</v>
      </c>
      <c r="C97" s="92" t="s">
        <v>569</v>
      </c>
      <c r="D97" s="92" t="s">
        <v>570</v>
      </c>
      <c r="E97" s="92" t="s">
        <v>620</v>
      </c>
      <c r="F97" s="92" t="s">
        <v>417</v>
      </c>
      <c r="G97" s="94">
        <v>100</v>
      </c>
    </row>
    <row r="98" spans="1:7" ht="15.75">
      <c r="A98" s="96" t="s">
        <v>254</v>
      </c>
      <c r="B98" s="95">
        <v>400</v>
      </c>
      <c r="C98" s="92" t="s">
        <v>569</v>
      </c>
      <c r="D98" s="92" t="s">
        <v>570</v>
      </c>
      <c r="E98" s="92" t="s">
        <v>621</v>
      </c>
      <c r="F98" s="92"/>
      <c r="G98" s="94">
        <f>G99</f>
        <v>20</v>
      </c>
    </row>
    <row r="99" spans="1:7" ht="31.5">
      <c r="A99" s="95" t="s">
        <v>533</v>
      </c>
      <c r="B99" s="95">
        <v>400</v>
      </c>
      <c r="C99" s="92" t="s">
        <v>569</v>
      </c>
      <c r="D99" s="92" t="s">
        <v>570</v>
      </c>
      <c r="E99" s="92" t="s">
        <v>621</v>
      </c>
      <c r="F99" s="92" t="s">
        <v>417</v>
      </c>
      <c r="G99" s="94">
        <v>20</v>
      </c>
    </row>
    <row r="100" spans="1:7" ht="15.75">
      <c r="A100" s="97" t="s">
        <v>255</v>
      </c>
      <c r="B100" s="95">
        <v>400</v>
      </c>
      <c r="C100" s="92" t="s">
        <v>569</v>
      </c>
      <c r="D100" s="92" t="s">
        <v>570</v>
      </c>
      <c r="E100" s="92" t="s">
        <v>622</v>
      </c>
      <c r="F100" s="92"/>
      <c r="G100" s="94">
        <f>G101</f>
        <v>18.1</v>
      </c>
    </row>
    <row r="101" spans="1:7" ht="31.5">
      <c r="A101" s="95" t="s">
        <v>533</v>
      </c>
      <c r="B101" s="95">
        <v>400</v>
      </c>
      <c r="C101" s="92" t="s">
        <v>569</v>
      </c>
      <c r="D101" s="92" t="s">
        <v>570</v>
      </c>
      <c r="E101" s="92" t="s">
        <v>622</v>
      </c>
      <c r="F101" s="92" t="s">
        <v>417</v>
      </c>
      <c r="G101" s="94">
        <v>18.1</v>
      </c>
    </row>
    <row r="102" spans="1:7" ht="31.5">
      <c r="A102" s="95" t="s">
        <v>512</v>
      </c>
      <c r="B102" s="95">
        <v>400</v>
      </c>
      <c r="C102" s="92" t="s">
        <v>569</v>
      </c>
      <c r="D102" s="92" t="s">
        <v>570</v>
      </c>
      <c r="E102" s="92" t="s">
        <v>438</v>
      </c>
      <c r="F102" s="92"/>
      <c r="G102" s="190">
        <f>G103</f>
        <v>389.95</v>
      </c>
    </row>
    <row r="103" spans="1:7" ht="31.5">
      <c r="A103" s="95" t="s">
        <v>533</v>
      </c>
      <c r="B103" s="95">
        <v>400</v>
      </c>
      <c r="C103" s="92" t="s">
        <v>569</v>
      </c>
      <c r="D103" s="92" t="s">
        <v>570</v>
      </c>
      <c r="E103" s="92" t="s">
        <v>438</v>
      </c>
      <c r="F103" s="92" t="s">
        <v>417</v>
      </c>
      <c r="G103" s="94">
        <v>389.95</v>
      </c>
    </row>
    <row r="104" spans="1:7" ht="31.5">
      <c r="A104" s="98" t="s">
        <v>574</v>
      </c>
      <c r="B104" s="95">
        <v>400</v>
      </c>
      <c r="C104" s="92" t="s">
        <v>575</v>
      </c>
      <c r="D104" s="92"/>
      <c r="E104" s="92"/>
      <c r="F104" s="92"/>
      <c r="G104" s="94">
        <f>G105</f>
        <v>516.6999999999999</v>
      </c>
    </row>
    <row r="105" spans="1:7" ht="15.75">
      <c r="A105" s="98" t="s">
        <v>576</v>
      </c>
      <c r="B105" s="95">
        <v>400</v>
      </c>
      <c r="C105" s="92" t="s">
        <v>575</v>
      </c>
      <c r="D105" s="92" t="s">
        <v>577</v>
      </c>
      <c r="E105" s="92"/>
      <c r="F105" s="92"/>
      <c r="G105" s="94">
        <f>G106+G110</f>
        <v>516.6999999999999</v>
      </c>
    </row>
    <row r="106" spans="1:7" ht="26.25" customHeight="1">
      <c r="A106" s="98" t="s">
        <v>578</v>
      </c>
      <c r="B106" s="95">
        <v>400</v>
      </c>
      <c r="C106" s="92" t="s">
        <v>575</v>
      </c>
      <c r="D106" s="92" t="s">
        <v>577</v>
      </c>
      <c r="E106" s="92" t="s">
        <v>579</v>
      </c>
      <c r="F106" s="92"/>
      <c r="G106" s="94">
        <f>G107</f>
        <v>480.9</v>
      </c>
    </row>
    <row r="107" spans="1:7" ht="26.25" customHeight="1">
      <c r="A107" s="99" t="s">
        <v>571</v>
      </c>
      <c r="B107" s="95">
        <v>400</v>
      </c>
      <c r="C107" s="100" t="s">
        <v>575</v>
      </c>
      <c r="D107" s="92" t="s">
        <v>577</v>
      </c>
      <c r="E107" s="92" t="s">
        <v>580</v>
      </c>
      <c r="F107" s="92"/>
      <c r="G107" s="101">
        <f>G108</f>
        <v>480.9</v>
      </c>
    </row>
    <row r="108" spans="1:7" ht="27.75" customHeight="1">
      <c r="A108" s="96" t="s">
        <v>572</v>
      </c>
      <c r="B108" s="95">
        <v>400</v>
      </c>
      <c r="C108" s="92" t="s">
        <v>575</v>
      </c>
      <c r="D108" s="92" t="s">
        <v>577</v>
      </c>
      <c r="E108" s="92" t="s">
        <v>580</v>
      </c>
      <c r="F108" s="92" t="s">
        <v>148</v>
      </c>
      <c r="G108" s="94">
        <v>480.9</v>
      </c>
    </row>
    <row r="109" spans="1:7" ht="48.75" customHeight="1" hidden="1">
      <c r="A109" s="102" t="e">
        <f>#REF!</f>
        <v>#REF!</v>
      </c>
      <c r="B109" s="95">
        <v>400</v>
      </c>
      <c r="C109" s="92" t="s">
        <v>575</v>
      </c>
      <c r="D109" s="92" t="s">
        <v>577</v>
      </c>
      <c r="E109" s="92" t="s">
        <v>580</v>
      </c>
      <c r="F109" s="103" t="s">
        <v>573</v>
      </c>
      <c r="G109" s="104"/>
    </row>
    <row r="110" spans="1:7" ht="15.75">
      <c r="A110" s="105" t="s">
        <v>256</v>
      </c>
      <c r="B110" s="95">
        <v>400</v>
      </c>
      <c r="C110" s="103" t="s">
        <v>575</v>
      </c>
      <c r="D110" s="103" t="s">
        <v>577</v>
      </c>
      <c r="E110" s="103" t="s">
        <v>581</v>
      </c>
      <c r="F110" s="103"/>
      <c r="G110" s="104">
        <f>G111</f>
        <v>35.8</v>
      </c>
    </row>
    <row r="111" spans="1:7" ht="31.5">
      <c r="A111" s="99" t="s">
        <v>571</v>
      </c>
      <c r="B111" s="95">
        <v>400</v>
      </c>
      <c r="C111" s="100" t="s">
        <v>575</v>
      </c>
      <c r="D111" s="92" t="s">
        <v>577</v>
      </c>
      <c r="E111" s="92" t="s">
        <v>581</v>
      </c>
      <c r="F111" s="92"/>
      <c r="G111" s="101">
        <f>G112</f>
        <v>35.8</v>
      </c>
    </row>
    <row r="112" spans="1:7" ht="26.25" customHeight="1">
      <c r="A112" s="96" t="s">
        <v>572</v>
      </c>
      <c r="B112" s="95">
        <v>400</v>
      </c>
      <c r="C112" s="92" t="s">
        <v>575</v>
      </c>
      <c r="D112" s="92" t="s">
        <v>577</v>
      </c>
      <c r="E112" s="92" t="s">
        <v>581</v>
      </c>
      <c r="F112" s="92" t="s">
        <v>148</v>
      </c>
      <c r="G112" s="94">
        <v>35.8</v>
      </c>
    </row>
    <row r="113" spans="1:7" ht="15.75">
      <c r="A113" s="96" t="s">
        <v>257</v>
      </c>
      <c r="B113" s="95">
        <v>400</v>
      </c>
      <c r="C113" s="92" t="s">
        <v>136</v>
      </c>
      <c r="D113" s="92" t="s">
        <v>623</v>
      </c>
      <c r="E113" s="92"/>
      <c r="F113" s="92"/>
      <c r="G113" s="94">
        <f>G115+G117</f>
        <v>10</v>
      </c>
    </row>
    <row r="114" spans="1:7" ht="15.75" hidden="1">
      <c r="A114" s="96"/>
      <c r="B114" s="95">
        <v>400</v>
      </c>
      <c r="C114" s="92"/>
      <c r="D114" s="92"/>
      <c r="E114" s="92"/>
      <c r="F114" s="92"/>
      <c r="G114" s="94"/>
    </row>
    <row r="115" spans="1:7" ht="33.75" customHeight="1">
      <c r="A115" s="96" t="s">
        <v>505</v>
      </c>
      <c r="B115" s="95">
        <v>400</v>
      </c>
      <c r="C115" s="92" t="s">
        <v>136</v>
      </c>
      <c r="D115" s="92" t="s">
        <v>610</v>
      </c>
      <c r="E115" s="92" t="s">
        <v>611</v>
      </c>
      <c r="F115" s="92"/>
      <c r="G115" s="94">
        <f>G116</f>
        <v>10</v>
      </c>
    </row>
    <row r="116" spans="1:7" ht="15.75">
      <c r="A116" s="96" t="s">
        <v>503</v>
      </c>
      <c r="B116" s="95">
        <v>400</v>
      </c>
      <c r="C116" s="92" t="s">
        <v>136</v>
      </c>
      <c r="D116" s="92" t="s">
        <v>610</v>
      </c>
      <c r="E116" s="92" t="s">
        <v>611</v>
      </c>
      <c r="F116" s="92" t="s">
        <v>584</v>
      </c>
      <c r="G116" s="94">
        <v>10</v>
      </c>
    </row>
    <row r="117" spans="1:7" ht="18" customHeight="1">
      <c r="A117" s="96" t="s">
        <v>586</v>
      </c>
      <c r="B117" s="95">
        <v>400</v>
      </c>
      <c r="C117" s="92" t="s">
        <v>136</v>
      </c>
      <c r="D117" s="92" t="s">
        <v>585</v>
      </c>
      <c r="E117" s="92" t="s">
        <v>587</v>
      </c>
      <c r="F117" s="92"/>
      <c r="G117" s="94"/>
    </row>
    <row r="118" spans="1:7" ht="15.75">
      <c r="A118" s="96" t="s">
        <v>583</v>
      </c>
      <c r="B118" s="95">
        <v>400</v>
      </c>
      <c r="C118" s="92" t="s">
        <v>136</v>
      </c>
      <c r="D118" s="92" t="s">
        <v>585</v>
      </c>
      <c r="E118" s="92" t="s">
        <v>587</v>
      </c>
      <c r="F118" s="92" t="s">
        <v>584</v>
      </c>
      <c r="G118" s="94"/>
    </row>
    <row r="119" spans="1:7" ht="15.75">
      <c r="A119" s="98" t="s">
        <v>582</v>
      </c>
      <c r="B119" s="95">
        <v>400</v>
      </c>
      <c r="C119" s="92" t="s">
        <v>588</v>
      </c>
      <c r="D119" s="92"/>
      <c r="E119" s="92"/>
      <c r="F119" s="92"/>
      <c r="G119" s="94">
        <f>G120</f>
        <v>5</v>
      </c>
    </row>
    <row r="120" spans="1:7" ht="15.75">
      <c r="A120" s="98" t="s">
        <v>608</v>
      </c>
      <c r="B120" s="95">
        <v>400</v>
      </c>
      <c r="C120" s="92" t="s">
        <v>588</v>
      </c>
      <c r="D120" s="92" t="s">
        <v>609</v>
      </c>
      <c r="E120" s="92"/>
      <c r="F120" s="92"/>
      <c r="G120" s="94">
        <f>G121</f>
        <v>5</v>
      </c>
    </row>
    <row r="121" spans="1:7" ht="15.75">
      <c r="A121" s="97" t="s">
        <v>624</v>
      </c>
      <c r="B121" s="95">
        <v>400</v>
      </c>
      <c r="C121" s="92" t="s">
        <v>588</v>
      </c>
      <c r="D121" s="92" t="s">
        <v>609</v>
      </c>
      <c r="E121" s="92" t="s">
        <v>625</v>
      </c>
      <c r="F121" s="92"/>
      <c r="G121" s="94">
        <f>G122</f>
        <v>5</v>
      </c>
    </row>
    <row r="122" spans="1:7" ht="31.5">
      <c r="A122" s="95" t="s">
        <v>533</v>
      </c>
      <c r="B122" s="95">
        <v>400</v>
      </c>
      <c r="C122" s="92" t="s">
        <v>588</v>
      </c>
      <c r="D122" s="92" t="s">
        <v>609</v>
      </c>
      <c r="E122" s="92" t="s">
        <v>626</v>
      </c>
      <c r="F122" s="92" t="s">
        <v>417</v>
      </c>
      <c r="G122" s="94">
        <v>5</v>
      </c>
    </row>
  </sheetData>
  <sheetProtection/>
  <mergeCells count="1">
    <mergeCell ref="A9:G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4.57421875" style="0" customWidth="1"/>
    <col min="2" max="2" width="22.57421875" style="0" customWidth="1"/>
  </cols>
  <sheetData>
    <row r="1" ht="15">
      <c r="B1" s="52"/>
    </row>
    <row r="2" ht="12.75">
      <c r="B2" s="11" t="s">
        <v>269</v>
      </c>
    </row>
    <row r="3" ht="12.75">
      <c r="B3" s="12" t="s">
        <v>259</v>
      </c>
    </row>
    <row r="4" ht="12.75">
      <c r="B4" s="11" t="s">
        <v>260</v>
      </c>
    </row>
    <row r="5" ht="12.75">
      <c r="B5" s="17" t="s">
        <v>261</v>
      </c>
    </row>
    <row r="6" ht="12.75">
      <c r="B6" s="38" t="s">
        <v>662</v>
      </c>
    </row>
    <row r="7" ht="12.75">
      <c r="B7" s="36" t="s">
        <v>685</v>
      </c>
    </row>
    <row r="10" spans="1:2" ht="12.75">
      <c r="A10" s="285" t="s">
        <v>422</v>
      </c>
      <c r="B10" s="285"/>
    </row>
    <row r="11" spans="1:2" ht="16.5" customHeight="1">
      <c r="A11" s="285"/>
      <c r="B11" s="285"/>
    </row>
    <row r="12" spans="1:3" ht="51" customHeight="1">
      <c r="A12" s="284" t="s">
        <v>227</v>
      </c>
      <c r="B12" s="284"/>
      <c r="C12" s="284"/>
    </row>
    <row r="13" spans="1:2" ht="16.5">
      <c r="A13" s="39"/>
      <c r="B13" s="40" t="s">
        <v>108</v>
      </c>
    </row>
    <row r="14" spans="1:2" ht="16.5">
      <c r="A14" s="41" t="s">
        <v>423</v>
      </c>
      <c r="B14" s="41" t="s">
        <v>424</v>
      </c>
    </row>
    <row r="15" spans="1:2" ht="16.5">
      <c r="A15" s="44" t="s">
        <v>425</v>
      </c>
      <c r="B15" s="42">
        <f>B16</f>
        <v>17.9</v>
      </c>
    </row>
    <row r="16" spans="1:2" ht="16.5">
      <c r="A16" s="44" t="s">
        <v>426</v>
      </c>
      <c r="B16" s="42">
        <f>B18</f>
        <v>17.9</v>
      </c>
    </row>
    <row r="17" spans="1:2" ht="16.5">
      <c r="A17" s="44" t="s">
        <v>427</v>
      </c>
      <c r="B17" s="42"/>
    </row>
    <row r="18" spans="1:2" ht="33">
      <c r="A18" s="45" t="s">
        <v>429</v>
      </c>
      <c r="B18" s="43">
        <v>17.9</v>
      </c>
    </row>
  </sheetData>
  <sheetProtection/>
  <mergeCells count="2">
    <mergeCell ref="A12:C12"/>
    <mergeCell ref="A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1.57421875" style="0" customWidth="1"/>
    <col min="5" max="5" width="11.28125" style="0" customWidth="1"/>
    <col min="6" max="6" width="13.7109375" style="0" customWidth="1"/>
  </cols>
  <sheetData>
    <row r="1" ht="15">
      <c r="C1" s="52"/>
    </row>
    <row r="2" spans="1:6" ht="12.75" customHeight="1">
      <c r="A2" s="20"/>
      <c r="C2" s="11" t="s">
        <v>270</v>
      </c>
      <c r="D2" s="11"/>
      <c r="E2" s="11"/>
      <c r="F2" s="11"/>
    </row>
    <row r="3" spans="1:6" ht="12.75" customHeight="1">
      <c r="A3" s="20"/>
      <c r="C3" s="12" t="s">
        <v>259</v>
      </c>
      <c r="D3" s="12"/>
      <c r="E3" s="12"/>
      <c r="F3" s="12"/>
    </row>
    <row r="4" spans="1:6" ht="12.75" customHeight="1">
      <c r="A4" s="20"/>
      <c r="C4" s="11" t="s">
        <v>260</v>
      </c>
      <c r="D4" s="11"/>
      <c r="E4" s="11"/>
      <c r="F4" s="11"/>
    </row>
    <row r="5" spans="1:6" ht="18" customHeight="1">
      <c r="A5" s="20"/>
      <c r="B5" t="s">
        <v>144</v>
      </c>
      <c r="C5" s="17" t="s">
        <v>261</v>
      </c>
      <c r="D5" s="17"/>
      <c r="E5" s="17"/>
      <c r="F5" s="17"/>
    </row>
    <row r="6" spans="1:6" ht="12.75">
      <c r="A6" s="20"/>
      <c r="C6" s="38" t="s">
        <v>662</v>
      </c>
      <c r="D6" s="38"/>
      <c r="E6" s="38"/>
      <c r="F6" s="38"/>
    </row>
    <row r="7" spans="1:6" ht="12.75">
      <c r="A7" s="20"/>
      <c r="C7" s="36" t="s">
        <v>686</v>
      </c>
      <c r="D7" s="36"/>
      <c r="E7" s="36"/>
      <c r="F7" s="36"/>
    </row>
    <row r="8" spans="1:6" ht="12.75" customHeight="1">
      <c r="A8" s="20"/>
      <c r="D8" s="286"/>
      <c r="E8" s="286"/>
      <c r="F8" s="286"/>
    </row>
    <row r="9" spans="4:6" ht="12.75">
      <c r="D9" s="1"/>
      <c r="E9" s="1"/>
      <c r="F9" s="1"/>
    </row>
    <row r="12" spans="1:2" ht="12.75">
      <c r="A12" s="20"/>
      <c r="B12" s="35" t="s">
        <v>62</v>
      </c>
    </row>
    <row r="13" spans="1:6" ht="12.75">
      <c r="A13" s="20"/>
      <c r="F13" t="s">
        <v>108</v>
      </c>
    </row>
    <row r="14" spans="1:6" ht="63.75">
      <c r="A14" s="21"/>
      <c r="B14" s="18"/>
      <c r="C14" s="21" t="s">
        <v>224</v>
      </c>
      <c r="D14" s="21" t="s">
        <v>63</v>
      </c>
      <c r="E14" s="21" t="s">
        <v>64</v>
      </c>
      <c r="F14" s="21" t="s">
        <v>65</v>
      </c>
    </row>
    <row r="15" spans="1:6" ht="74.25" customHeight="1">
      <c r="A15" s="21" t="s">
        <v>290</v>
      </c>
      <c r="B15" s="22" t="s">
        <v>109</v>
      </c>
      <c r="C15" s="18"/>
      <c r="D15" s="18"/>
      <c r="E15" s="18"/>
      <c r="F15" s="18"/>
    </row>
    <row r="16" spans="1:6" ht="12.75">
      <c r="A16" s="23"/>
      <c r="B16" s="24" t="s">
        <v>110</v>
      </c>
      <c r="C16" s="25"/>
      <c r="D16" s="25"/>
      <c r="E16" s="25"/>
      <c r="F16" s="25"/>
    </row>
    <row r="17" spans="1:6" ht="12.75">
      <c r="A17" s="21"/>
      <c r="B17" s="18"/>
      <c r="C17" s="18"/>
      <c r="D17" s="18"/>
      <c r="E17" s="18"/>
      <c r="F17" s="18"/>
    </row>
    <row r="18" spans="1:6" ht="12.75">
      <c r="A18" s="21" t="s">
        <v>639</v>
      </c>
      <c r="B18" s="18" t="s">
        <v>111</v>
      </c>
      <c r="C18" s="18"/>
      <c r="D18" s="241">
        <v>166.9</v>
      </c>
      <c r="E18" s="241"/>
      <c r="F18" s="241">
        <f aca="true" t="shared" si="0" ref="F18:F23">D18-E18</f>
        <v>166.9</v>
      </c>
    </row>
    <row r="19" spans="1:6" ht="12.75" hidden="1">
      <c r="A19" s="21"/>
      <c r="B19" s="18"/>
      <c r="C19" s="18"/>
      <c r="D19" s="241"/>
      <c r="E19" s="241"/>
      <c r="F19" s="241">
        <f t="shared" si="0"/>
        <v>0</v>
      </c>
    </row>
    <row r="20" spans="1:6" ht="12.75" hidden="1">
      <c r="A20" s="21"/>
      <c r="B20" s="18"/>
      <c r="C20" s="18"/>
      <c r="D20" s="241"/>
      <c r="E20" s="241"/>
      <c r="F20" s="241">
        <f t="shared" si="0"/>
        <v>0</v>
      </c>
    </row>
    <row r="21" spans="1:6" ht="55.5" customHeight="1" hidden="1">
      <c r="A21" s="21"/>
      <c r="B21" s="22"/>
      <c r="C21" s="18"/>
      <c r="D21" s="241"/>
      <c r="E21" s="241"/>
      <c r="F21" s="241">
        <f t="shared" si="0"/>
        <v>0</v>
      </c>
    </row>
    <row r="22" spans="1:6" ht="56.25" customHeight="1">
      <c r="A22" s="21">
        <v>1</v>
      </c>
      <c r="B22" s="22" t="s">
        <v>112</v>
      </c>
      <c r="C22" s="18"/>
      <c r="D22" s="241">
        <f>D18</f>
        <v>166.9</v>
      </c>
      <c r="E22" s="241">
        <f>E18</f>
        <v>0</v>
      </c>
      <c r="F22" s="241">
        <f t="shared" si="0"/>
        <v>166.9</v>
      </c>
    </row>
    <row r="23" spans="1:6" ht="12.75">
      <c r="A23" s="26"/>
      <c r="B23" s="24" t="s">
        <v>113</v>
      </c>
      <c r="C23" s="27">
        <f>C22</f>
        <v>0</v>
      </c>
      <c r="D23" s="242">
        <f>D22</f>
        <v>166.9</v>
      </c>
      <c r="E23" s="242">
        <f>E22</f>
        <v>0</v>
      </c>
      <c r="F23" s="241">
        <f t="shared" si="0"/>
        <v>166.9</v>
      </c>
    </row>
    <row r="24" spans="1:6" ht="12.75">
      <c r="A24" s="21"/>
      <c r="B24" s="18"/>
      <c r="C24" s="18"/>
      <c r="D24" s="241"/>
      <c r="E24" s="241"/>
      <c r="F24" s="241"/>
    </row>
    <row r="25" spans="1:6" ht="45.75" customHeight="1">
      <c r="A25" s="21" t="s">
        <v>674</v>
      </c>
      <c r="B25" s="22" t="s">
        <v>114</v>
      </c>
      <c r="C25" s="18"/>
      <c r="D25" s="243"/>
      <c r="E25" s="241"/>
      <c r="F25" s="241">
        <v>0</v>
      </c>
    </row>
    <row r="26" spans="1:6" ht="12.75">
      <c r="A26" s="21"/>
      <c r="B26" s="22"/>
      <c r="C26" s="18"/>
      <c r="D26" s="241"/>
      <c r="E26" s="241"/>
      <c r="F26" s="241">
        <v>0</v>
      </c>
    </row>
    <row r="27" spans="1:6" ht="42.75" customHeight="1">
      <c r="A27" s="21" t="s">
        <v>115</v>
      </c>
      <c r="B27" s="22" t="s">
        <v>116</v>
      </c>
      <c r="C27" s="18"/>
      <c r="D27" s="241">
        <v>0</v>
      </c>
      <c r="E27" s="241"/>
      <c r="F27" s="241">
        <f>C27+D27-E27</f>
        <v>0</v>
      </c>
    </row>
    <row r="28" spans="1:6" ht="39.75" customHeight="1">
      <c r="A28" s="21"/>
      <c r="B28" s="22"/>
      <c r="C28" s="18"/>
      <c r="D28" s="241"/>
      <c r="E28" s="241"/>
      <c r="F28" s="241"/>
    </row>
    <row r="29" spans="1:6" ht="45.75" customHeight="1" hidden="1">
      <c r="A29" s="21"/>
      <c r="B29" s="22"/>
      <c r="C29" s="18"/>
      <c r="D29" s="241"/>
      <c r="E29" s="241"/>
      <c r="F29" s="241"/>
    </row>
    <row r="30" spans="1:6" ht="31.5" customHeight="1" hidden="1">
      <c r="A30" s="21"/>
      <c r="B30" s="22"/>
      <c r="C30" s="18"/>
      <c r="D30" s="77"/>
      <c r="E30" s="241"/>
      <c r="F30" s="241"/>
    </row>
    <row r="31" spans="1:6" ht="12.75">
      <c r="A31" s="26"/>
      <c r="B31" s="29" t="s">
        <v>117</v>
      </c>
      <c r="C31" s="27">
        <f>C28+C27</f>
        <v>0</v>
      </c>
      <c r="D31" s="242">
        <f>D28+D27</f>
        <v>0</v>
      </c>
      <c r="E31" s="242">
        <f>E28+E27</f>
        <v>0</v>
      </c>
      <c r="F31" s="242">
        <f>F28+F27</f>
        <v>0</v>
      </c>
    </row>
    <row r="32" spans="1:6" ht="12.75">
      <c r="A32" s="21"/>
      <c r="B32" s="22"/>
      <c r="C32" s="18"/>
      <c r="D32" s="241"/>
      <c r="E32" s="241"/>
      <c r="F32" s="241"/>
    </row>
    <row r="33" spans="1:6" ht="70.5" customHeight="1">
      <c r="A33" s="21" t="s">
        <v>118</v>
      </c>
      <c r="B33" s="22" t="s">
        <v>119</v>
      </c>
      <c r="C33" s="18">
        <v>0</v>
      </c>
      <c r="D33" s="241">
        <v>0</v>
      </c>
      <c r="E33" s="241">
        <v>0</v>
      </c>
      <c r="F33" s="241">
        <v>0</v>
      </c>
    </row>
    <row r="34" spans="1:6" ht="12.75">
      <c r="A34" s="21"/>
      <c r="B34" s="22"/>
      <c r="C34" s="18"/>
      <c r="D34" s="241"/>
      <c r="E34" s="241"/>
      <c r="F34" s="241"/>
    </row>
    <row r="35" spans="1:6" ht="12.75">
      <c r="A35" s="26"/>
      <c r="B35" s="29" t="s">
        <v>120</v>
      </c>
      <c r="C35" s="27">
        <f>C33</f>
        <v>0</v>
      </c>
      <c r="D35" s="242">
        <f>D33</f>
        <v>0</v>
      </c>
      <c r="E35" s="242">
        <f>E33</f>
        <v>0</v>
      </c>
      <c r="F35" s="242">
        <f>F33</f>
        <v>0</v>
      </c>
    </row>
    <row r="36" spans="1:6" ht="12.75">
      <c r="A36" s="30"/>
      <c r="B36" s="31"/>
      <c r="C36" s="28"/>
      <c r="D36" s="77"/>
      <c r="E36" s="77"/>
      <c r="F36" s="77"/>
    </row>
    <row r="37" spans="1:6" ht="15">
      <c r="A37" s="32"/>
      <c r="B37" s="33" t="s">
        <v>121</v>
      </c>
      <c r="C37" s="34">
        <f>C35+C31+C23+C16</f>
        <v>0</v>
      </c>
      <c r="D37" s="244">
        <f>D35+D31+D23+D16</f>
        <v>166.9</v>
      </c>
      <c r="E37" s="244">
        <f>E35+E31+E23+E16</f>
        <v>0</v>
      </c>
      <c r="F37" s="244">
        <f>F35+F31+F23+F16</f>
        <v>166.9</v>
      </c>
    </row>
    <row r="38" spans="1:6" ht="12.75">
      <c r="A38" s="21"/>
      <c r="B38" s="22"/>
      <c r="C38" s="18"/>
      <c r="D38" s="18"/>
      <c r="E38" s="18"/>
      <c r="F38" s="18"/>
    </row>
  </sheetData>
  <sheetProtection/>
  <mergeCells count="1">
    <mergeCell ref="D8:F8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39" customWidth="1"/>
    <col min="7" max="7" width="14.00390625" style="39" customWidth="1"/>
    <col min="8" max="16384" width="9.140625" style="39" customWidth="1"/>
  </cols>
  <sheetData>
    <row r="1" spans="4:5" ht="16.5">
      <c r="D1" s="285"/>
      <c r="E1" s="285"/>
    </row>
    <row r="2" ht="16.5">
      <c r="D2" s="79" t="s">
        <v>442</v>
      </c>
    </row>
    <row r="3" ht="16.5">
      <c r="D3" s="80" t="s">
        <v>259</v>
      </c>
    </row>
    <row r="4" ht="16.5">
      <c r="D4" s="79" t="s">
        <v>260</v>
      </c>
    </row>
    <row r="5" ht="16.5">
      <c r="D5" s="81" t="s">
        <v>261</v>
      </c>
    </row>
    <row r="6" ht="16.5">
      <c r="D6" s="82" t="s">
        <v>662</v>
      </c>
    </row>
    <row r="7" ht="16.5">
      <c r="D7" s="83" t="s">
        <v>687</v>
      </c>
    </row>
    <row r="12" spans="1:9" ht="16.5" customHeight="1">
      <c r="A12" s="284" t="s">
        <v>228</v>
      </c>
      <c r="B12" s="284"/>
      <c r="C12" s="284"/>
      <c r="D12" s="284"/>
      <c r="E12" s="284"/>
      <c r="F12" s="284"/>
      <c r="G12" s="284"/>
      <c r="H12" s="284"/>
      <c r="I12" s="78"/>
    </row>
    <row r="13" spans="1:9" ht="12.75" customHeight="1">
      <c r="A13" s="284"/>
      <c r="B13" s="284"/>
      <c r="C13" s="284"/>
      <c r="D13" s="284"/>
      <c r="E13" s="284"/>
      <c r="F13" s="284"/>
      <c r="G13" s="284"/>
      <c r="H13" s="284"/>
      <c r="I13" s="78"/>
    </row>
    <row r="14" spans="1:9" ht="12.75" customHeight="1">
      <c r="A14" s="284"/>
      <c r="B14" s="284"/>
      <c r="C14" s="284"/>
      <c r="D14" s="284"/>
      <c r="E14" s="284"/>
      <c r="F14" s="284"/>
      <c r="G14" s="284"/>
      <c r="H14" s="284"/>
      <c r="I14" s="78"/>
    </row>
    <row r="15" spans="1:9" ht="5.25" customHeight="1">
      <c r="A15" s="284"/>
      <c r="B15" s="284"/>
      <c r="C15" s="284"/>
      <c r="D15" s="284"/>
      <c r="E15" s="284"/>
      <c r="F15" s="284"/>
      <c r="G15" s="284"/>
      <c r="H15" s="284"/>
      <c r="I15" s="78"/>
    </row>
    <row r="16" spans="1:9" ht="7.5" customHeight="1" hidden="1">
      <c r="A16" s="284"/>
      <c r="B16" s="284"/>
      <c r="C16" s="284"/>
      <c r="D16" s="284"/>
      <c r="E16" s="284"/>
      <c r="F16" s="284"/>
      <c r="G16" s="284"/>
      <c r="H16" s="284"/>
      <c r="I16" s="78"/>
    </row>
    <row r="17" spans="2:9" ht="12.75" customHeight="1" hidden="1">
      <c r="B17" s="78"/>
      <c r="C17" s="78"/>
      <c r="D17" s="78"/>
      <c r="E17" s="78"/>
      <c r="F17" s="78"/>
      <c r="G17" s="78"/>
      <c r="H17" s="78"/>
      <c r="I17" s="78"/>
    </row>
    <row r="18" spans="2:9" ht="12.75" customHeight="1" hidden="1">
      <c r="B18" s="78"/>
      <c r="C18" s="78"/>
      <c r="D18" s="78"/>
      <c r="E18" s="78"/>
      <c r="F18" s="78"/>
      <c r="G18" s="78"/>
      <c r="H18" s="78"/>
      <c r="I18" s="78"/>
    </row>
    <row r="19" spans="2:9" ht="12.75" customHeight="1" hidden="1">
      <c r="B19" s="78"/>
      <c r="C19" s="78"/>
      <c r="D19" s="78"/>
      <c r="E19" s="78"/>
      <c r="F19" s="78"/>
      <c r="G19" s="78"/>
      <c r="H19" s="78"/>
      <c r="I19" s="78"/>
    </row>
    <row r="25" spans="2:7" ht="12.75" customHeight="1">
      <c r="B25" s="284" t="s">
        <v>517</v>
      </c>
      <c r="C25" s="284"/>
      <c r="D25" s="284"/>
      <c r="E25" s="284"/>
      <c r="F25" s="284"/>
      <c r="G25" s="284"/>
    </row>
    <row r="26" spans="2:7" ht="16.5">
      <c r="B26" s="284"/>
      <c r="C26" s="284"/>
      <c r="D26" s="284"/>
      <c r="E26" s="284"/>
      <c r="F26" s="284"/>
      <c r="G26" s="284"/>
    </row>
    <row r="28" spans="1:8" ht="16.5">
      <c r="A28" s="85"/>
      <c r="B28" s="86" t="s">
        <v>518</v>
      </c>
      <c r="C28" s="86"/>
      <c r="D28" s="86"/>
      <c r="E28" s="86"/>
      <c r="F28" s="86"/>
      <c r="G28" s="90">
        <v>166.9</v>
      </c>
      <c r="H28" s="84"/>
    </row>
    <row r="29" spans="1:8" ht="16.5">
      <c r="A29" s="87"/>
      <c r="B29" s="88" t="s">
        <v>519</v>
      </c>
      <c r="C29" s="88"/>
      <c r="D29" s="88"/>
      <c r="E29" s="88"/>
      <c r="F29" s="88"/>
      <c r="G29" s="87"/>
      <c r="H29" s="89"/>
    </row>
  </sheetData>
  <sheetProtection/>
  <mergeCells count="3">
    <mergeCell ref="B25:G26"/>
    <mergeCell ref="A12:H16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5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1.00390625" style="0" customWidth="1"/>
    <col min="4" max="4" width="10.28125" style="0" customWidth="1"/>
    <col min="7" max="7" width="16.421875" style="0" customWidth="1"/>
    <col min="8" max="8" width="4.7109375" style="0" customWidth="1"/>
    <col min="9" max="9" width="5.28125" style="0" customWidth="1"/>
  </cols>
  <sheetData>
    <row r="1" spans="5:6" ht="16.5">
      <c r="E1" s="285"/>
      <c r="F1" s="285"/>
    </row>
    <row r="2" spans="5:15" ht="12.75">
      <c r="E2" s="120" t="s">
        <v>508</v>
      </c>
      <c r="F2" s="120"/>
      <c r="G2" s="120"/>
      <c r="H2" s="5"/>
      <c r="I2" s="5"/>
      <c r="J2" s="5"/>
      <c r="K2" s="5"/>
      <c r="L2" s="5"/>
      <c r="M2" s="5"/>
      <c r="N2" s="5"/>
      <c r="O2" s="5"/>
    </row>
    <row r="3" spans="5:15" ht="12.75">
      <c r="E3" s="120" t="s">
        <v>445</v>
      </c>
      <c r="F3" s="120"/>
      <c r="G3" s="120"/>
      <c r="H3" s="5"/>
      <c r="I3" s="5"/>
      <c r="J3" s="5"/>
      <c r="K3" s="5"/>
      <c r="L3" s="5"/>
      <c r="M3" s="5"/>
      <c r="N3" s="5"/>
      <c r="O3" s="5"/>
    </row>
    <row r="4" spans="5:15" ht="12.75">
      <c r="E4" s="120" t="s">
        <v>446</v>
      </c>
      <c r="F4" s="120"/>
      <c r="G4" s="120"/>
      <c r="H4" s="5"/>
      <c r="I4" s="5"/>
      <c r="J4" s="5"/>
      <c r="K4" s="5"/>
      <c r="L4" s="5"/>
      <c r="M4" s="5"/>
      <c r="N4" s="5"/>
      <c r="O4" s="5"/>
    </row>
    <row r="5" spans="5:15" ht="12.75">
      <c r="E5" s="120" t="s">
        <v>261</v>
      </c>
      <c r="F5" s="120"/>
      <c r="G5" s="120"/>
      <c r="H5" s="5"/>
      <c r="I5" s="5"/>
      <c r="J5" s="5"/>
      <c r="K5" s="5"/>
      <c r="L5" s="5"/>
      <c r="M5" s="5"/>
      <c r="N5" s="5"/>
      <c r="O5" s="5"/>
    </row>
    <row r="6" spans="5:15" ht="12.75">
      <c r="E6" s="120" t="s">
        <v>229</v>
      </c>
      <c r="F6" s="120"/>
      <c r="G6" s="120"/>
      <c r="H6" s="5"/>
      <c r="I6" s="5"/>
      <c r="J6" s="5"/>
      <c r="K6" s="5"/>
      <c r="L6" s="5"/>
      <c r="M6" s="5"/>
      <c r="N6" s="5"/>
      <c r="O6" s="5"/>
    </row>
    <row r="7" spans="5:15" ht="12.75">
      <c r="E7" s="121" t="s">
        <v>688</v>
      </c>
      <c r="F7" s="121"/>
      <c r="G7" s="121"/>
      <c r="H7" s="5"/>
      <c r="I7" s="5"/>
      <c r="J7" s="5"/>
      <c r="K7" s="5"/>
      <c r="L7" s="5"/>
      <c r="M7" s="5"/>
      <c r="N7" s="5"/>
      <c r="O7" s="5"/>
    </row>
    <row r="8" spans="1:15" ht="13.5" thickBot="1">
      <c r="A8" s="260" t="s">
        <v>447</v>
      </c>
      <c r="B8" s="260"/>
      <c r="C8" s="260"/>
      <c r="D8" s="260"/>
      <c r="E8" s="260"/>
      <c r="F8" s="260"/>
      <c r="G8" s="260"/>
      <c r="H8" s="5"/>
      <c r="I8" s="5"/>
      <c r="J8" s="5"/>
      <c r="K8" s="5"/>
      <c r="L8" s="5"/>
      <c r="M8" s="5"/>
      <c r="N8" s="5"/>
      <c r="O8" s="5"/>
    </row>
    <row r="9" spans="1:15" ht="36">
      <c r="A9" s="122"/>
      <c r="B9" s="123" t="s">
        <v>448</v>
      </c>
      <c r="C9" s="124" t="s">
        <v>449</v>
      </c>
      <c r="D9" s="124" t="s">
        <v>450</v>
      </c>
      <c r="E9" s="124" t="s">
        <v>451</v>
      </c>
      <c r="F9" s="123" t="s">
        <v>452</v>
      </c>
      <c r="G9" s="125" t="s">
        <v>453</v>
      </c>
      <c r="H9" s="5"/>
      <c r="I9" s="5"/>
      <c r="J9" s="5"/>
      <c r="K9" s="5"/>
      <c r="L9" s="5"/>
      <c r="M9" s="5"/>
      <c r="N9" s="5"/>
      <c r="O9" s="5"/>
    </row>
    <row r="10" spans="1:15" ht="12.75">
      <c r="A10" s="126"/>
      <c r="B10" s="127">
        <v>1</v>
      </c>
      <c r="C10" s="127">
        <v>2</v>
      </c>
      <c r="D10" s="127">
        <v>3</v>
      </c>
      <c r="E10" s="127">
        <v>4</v>
      </c>
      <c r="F10" s="127">
        <v>5</v>
      </c>
      <c r="G10" s="128">
        <v>10</v>
      </c>
      <c r="H10" s="5"/>
      <c r="I10" s="5"/>
      <c r="J10" s="5"/>
      <c r="K10" s="5"/>
      <c r="L10" s="5"/>
      <c r="M10" s="5"/>
      <c r="N10" s="5"/>
      <c r="O10" s="5"/>
    </row>
    <row r="11" spans="1:15" ht="12.75">
      <c r="A11" s="129" t="s">
        <v>242</v>
      </c>
      <c r="B11" s="130">
        <v>400</v>
      </c>
      <c r="C11" s="130" t="s">
        <v>454</v>
      </c>
      <c r="D11" s="130"/>
      <c r="E11" s="130"/>
      <c r="F11" s="130"/>
      <c r="G11" s="131">
        <f>G12+G15+G21+G24+G36+G23+G18</f>
        <v>1734.9</v>
      </c>
      <c r="H11" s="5"/>
      <c r="I11" s="5"/>
      <c r="J11" s="5"/>
      <c r="K11" s="5"/>
      <c r="L11" s="5"/>
      <c r="M11" s="5"/>
      <c r="N11" s="5"/>
      <c r="O11" s="5"/>
    </row>
    <row r="12" spans="1:15" ht="27" customHeight="1">
      <c r="A12" s="132" t="s">
        <v>455</v>
      </c>
      <c r="B12" s="133">
        <v>400</v>
      </c>
      <c r="C12" s="133" t="s">
        <v>456</v>
      </c>
      <c r="D12" s="133" t="s">
        <v>457</v>
      </c>
      <c r="E12" s="133">
        <v>900</v>
      </c>
      <c r="F12" s="133"/>
      <c r="G12" s="134">
        <f>G13+G14</f>
        <v>471.29999999999995</v>
      </c>
      <c r="H12" s="5"/>
      <c r="I12" s="5"/>
      <c r="J12" s="5"/>
      <c r="K12" s="5"/>
      <c r="L12" s="5"/>
      <c r="M12" s="5"/>
      <c r="N12" s="5"/>
      <c r="O12" s="5"/>
    </row>
    <row r="13" spans="1:15" ht="12.75">
      <c r="A13" s="126" t="s">
        <v>458</v>
      </c>
      <c r="B13" s="135">
        <v>400</v>
      </c>
      <c r="C13" s="135" t="s">
        <v>456</v>
      </c>
      <c r="D13" s="135" t="s">
        <v>457</v>
      </c>
      <c r="E13" s="135">
        <v>900</v>
      </c>
      <c r="F13" s="135">
        <v>211</v>
      </c>
      <c r="G13" s="136">
        <v>351.2</v>
      </c>
      <c r="H13" s="5"/>
      <c r="I13" s="5"/>
      <c r="J13" s="175"/>
      <c r="K13" s="5"/>
      <c r="L13" s="5"/>
      <c r="M13" s="5"/>
      <c r="N13" s="5"/>
      <c r="O13" s="5"/>
    </row>
    <row r="14" spans="1:15" ht="12.75">
      <c r="A14" s="126" t="s">
        <v>459</v>
      </c>
      <c r="B14" s="135">
        <v>400</v>
      </c>
      <c r="C14" s="135" t="s">
        <v>456</v>
      </c>
      <c r="D14" s="135" t="s">
        <v>457</v>
      </c>
      <c r="E14" s="135">
        <v>900</v>
      </c>
      <c r="F14" s="135">
        <v>213</v>
      </c>
      <c r="G14" s="136">
        <v>120.1</v>
      </c>
      <c r="H14" s="5"/>
      <c r="I14" s="5"/>
      <c r="J14" s="175"/>
      <c r="K14" s="175"/>
      <c r="L14" s="175"/>
      <c r="M14" s="5"/>
      <c r="N14" s="5"/>
      <c r="O14" s="5"/>
    </row>
    <row r="15" spans="1:15" ht="12.75">
      <c r="A15" s="129" t="s">
        <v>460</v>
      </c>
      <c r="B15" s="133">
        <v>400</v>
      </c>
      <c r="C15" s="133" t="s">
        <v>461</v>
      </c>
      <c r="D15" s="133" t="s">
        <v>462</v>
      </c>
      <c r="E15" s="133">
        <v>900</v>
      </c>
      <c r="F15" s="133"/>
      <c r="G15" s="134">
        <f>G16+G17</f>
        <v>194.79999999999998</v>
      </c>
      <c r="H15" s="5"/>
      <c r="I15" s="5"/>
      <c r="J15" s="5"/>
      <c r="K15" s="5"/>
      <c r="L15" s="5"/>
      <c r="M15" s="5"/>
      <c r="N15" s="5"/>
      <c r="O15" s="5"/>
    </row>
    <row r="16" spans="1:15" ht="12.75">
      <c r="A16" s="126" t="s">
        <v>458</v>
      </c>
      <c r="B16" s="137">
        <v>400</v>
      </c>
      <c r="C16" s="137" t="s">
        <v>461</v>
      </c>
      <c r="D16" s="137" t="s">
        <v>462</v>
      </c>
      <c r="E16" s="137">
        <v>900</v>
      </c>
      <c r="F16" s="137">
        <v>211</v>
      </c>
      <c r="G16" s="138">
        <v>145.2</v>
      </c>
      <c r="H16" s="5"/>
      <c r="I16" s="5"/>
      <c r="J16" s="5"/>
      <c r="K16" s="5"/>
      <c r="L16" s="5"/>
      <c r="M16" s="5"/>
      <c r="N16" s="5"/>
      <c r="O16" s="5"/>
    </row>
    <row r="17" spans="1:15" ht="12.75">
      <c r="A17" s="126" t="s">
        <v>459</v>
      </c>
      <c r="B17" s="137">
        <v>400</v>
      </c>
      <c r="C17" s="137" t="s">
        <v>461</v>
      </c>
      <c r="D17" s="137" t="s">
        <v>462</v>
      </c>
      <c r="E17" s="137">
        <v>900</v>
      </c>
      <c r="F17" s="137">
        <v>213</v>
      </c>
      <c r="G17" s="138">
        <v>49.6</v>
      </c>
      <c r="H17" s="5"/>
      <c r="I17" s="5"/>
      <c r="J17" s="5"/>
      <c r="K17" s="5"/>
      <c r="L17" s="5"/>
      <c r="M17" s="5"/>
      <c r="N17" s="5"/>
      <c r="O17" s="5"/>
    </row>
    <row r="18" spans="1:15" ht="23.25" customHeight="1">
      <c r="A18" s="166" t="s">
        <v>387</v>
      </c>
      <c r="B18" s="137">
        <v>400</v>
      </c>
      <c r="C18" s="137" t="s">
        <v>385</v>
      </c>
      <c r="D18" s="137" t="s">
        <v>386</v>
      </c>
      <c r="E18" s="137">
        <v>900</v>
      </c>
      <c r="F18" s="137"/>
      <c r="G18" s="164">
        <f>G20</f>
        <v>0</v>
      </c>
      <c r="H18" s="176"/>
      <c r="I18" s="5"/>
      <c r="J18" s="5"/>
      <c r="K18" s="5"/>
      <c r="L18" s="5"/>
      <c r="M18" s="5"/>
      <c r="N18" s="5"/>
      <c r="O18" s="5"/>
    </row>
    <row r="19" spans="1:15" ht="25.5">
      <c r="A19" s="140" t="s">
        <v>474</v>
      </c>
      <c r="B19" s="137">
        <v>400</v>
      </c>
      <c r="C19" s="137" t="s">
        <v>385</v>
      </c>
      <c r="D19" s="137" t="s">
        <v>386</v>
      </c>
      <c r="E19" s="137">
        <v>900</v>
      </c>
      <c r="F19" s="137">
        <v>340</v>
      </c>
      <c r="G19" s="138"/>
      <c r="H19" s="5"/>
      <c r="I19" s="5"/>
      <c r="J19" s="5"/>
      <c r="K19" s="5"/>
      <c r="L19" s="5"/>
      <c r="M19" s="5"/>
      <c r="N19" s="5"/>
      <c r="O19" s="5"/>
    </row>
    <row r="20" spans="1:15" ht="12.75">
      <c r="A20" s="126" t="s">
        <v>279</v>
      </c>
      <c r="B20" s="137">
        <v>400</v>
      </c>
      <c r="C20" s="137" t="s">
        <v>385</v>
      </c>
      <c r="D20" s="137" t="s">
        <v>386</v>
      </c>
      <c r="E20" s="137">
        <v>900</v>
      </c>
      <c r="F20" s="137">
        <v>290</v>
      </c>
      <c r="G20" s="138"/>
      <c r="H20" s="5"/>
      <c r="I20" s="5"/>
      <c r="J20" s="5"/>
      <c r="K20" s="5"/>
      <c r="L20" s="5"/>
      <c r="M20" s="5"/>
      <c r="N20" s="5"/>
      <c r="O20" s="5"/>
    </row>
    <row r="21" spans="1:15" ht="24" customHeight="1">
      <c r="A21" s="139" t="s">
        <v>463</v>
      </c>
      <c r="B21" s="133">
        <v>400</v>
      </c>
      <c r="C21" s="135" t="s">
        <v>509</v>
      </c>
      <c r="D21" s="135" t="s">
        <v>510</v>
      </c>
      <c r="E21" s="133" t="s">
        <v>491</v>
      </c>
      <c r="F21" s="133"/>
      <c r="G21" s="192">
        <f>G22</f>
        <v>17.9</v>
      </c>
      <c r="H21" s="5"/>
      <c r="I21" s="5"/>
      <c r="J21" s="5"/>
      <c r="K21" s="5"/>
      <c r="L21" s="5"/>
      <c r="M21" s="5"/>
      <c r="N21" s="5"/>
      <c r="O21" s="5"/>
    </row>
    <row r="22" spans="1:15" ht="14.25" customHeight="1">
      <c r="A22" s="126" t="s">
        <v>279</v>
      </c>
      <c r="B22" s="135">
        <v>400</v>
      </c>
      <c r="C22" s="135" t="s">
        <v>509</v>
      </c>
      <c r="D22" s="135" t="s">
        <v>510</v>
      </c>
      <c r="E22" s="133" t="s">
        <v>491</v>
      </c>
      <c r="F22" s="135">
        <v>290</v>
      </c>
      <c r="G22" s="193">
        <v>17.9</v>
      </c>
      <c r="H22" s="5"/>
      <c r="I22" s="5"/>
      <c r="J22" s="5"/>
      <c r="K22" s="5"/>
      <c r="L22" s="5"/>
      <c r="M22" s="5"/>
      <c r="N22" s="5"/>
      <c r="O22" s="5"/>
    </row>
    <row r="23" spans="1:15" ht="27" customHeight="1">
      <c r="A23" s="140" t="s">
        <v>464</v>
      </c>
      <c r="B23" s="135">
        <v>400</v>
      </c>
      <c r="C23" s="135" t="s">
        <v>511</v>
      </c>
      <c r="D23" s="135" t="s">
        <v>465</v>
      </c>
      <c r="E23" s="135">
        <v>900</v>
      </c>
      <c r="F23" s="135">
        <v>340</v>
      </c>
      <c r="G23" s="193"/>
      <c r="H23" s="5"/>
      <c r="I23" s="5"/>
      <c r="J23" s="5"/>
      <c r="K23" s="5"/>
      <c r="L23" s="5"/>
      <c r="M23" s="5"/>
      <c r="N23" s="5"/>
      <c r="O23" s="5"/>
    </row>
    <row r="24" spans="1:15" ht="24.75" customHeight="1">
      <c r="A24" s="132" t="s">
        <v>466</v>
      </c>
      <c r="B24" s="133">
        <v>400</v>
      </c>
      <c r="C24" s="133" t="s">
        <v>511</v>
      </c>
      <c r="D24" s="133" t="s">
        <v>462</v>
      </c>
      <c r="E24" s="133">
        <v>900</v>
      </c>
      <c r="F24" s="133"/>
      <c r="G24" s="192">
        <f>G25+G27+G28+G29+G30+G31+G32+G33+G34+G35+G26</f>
        <v>1050.9</v>
      </c>
      <c r="H24" s="175"/>
      <c r="I24" s="5"/>
      <c r="J24" s="5"/>
      <c r="K24" s="5"/>
      <c r="L24" s="5"/>
      <c r="M24" s="5"/>
      <c r="N24" s="5"/>
      <c r="O24" s="5"/>
    </row>
    <row r="25" spans="1:15" ht="12.75">
      <c r="A25" s="126" t="s">
        <v>458</v>
      </c>
      <c r="B25" s="135">
        <v>400</v>
      </c>
      <c r="C25" s="133" t="s">
        <v>511</v>
      </c>
      <c r="D25" s="135" t="s">
        <v>462</v>
      </c>
      <c r="E25" s="135">
        <v>900</v>
      </c>
      <c r="F25" s="135">
        <v>211</v>
      </c>
      <c r="G25" s="194">
        <v>562</v>
      </c>
      <c r="H25" s="175"/>
      <c r="I25" s="5"/>
      <c r="J25" s="5"/>
      <c r="K25" s="5"/>
      <c r="L25" s="5"/>
      <c r="M25" s="5"/>
      <c r="N25" s="5"/>
      <c r="O25" s="5"/>
    </row>
    <row r="26" spans="1:15" ht="12.75">
      <c r="A26" s="126" t="s">
        <v>467</v>
      </c>
      <c r="B26" s="135">
        <v>400</v>
      </c>
      <c r="C26" s="133" t="s">
        <v>511</v>
      </c>
      <c r="D26" s="135" t="s">
        <v>462</v>
      </c>
      <c r="E26" s="135">
        <v>900</v>
      </c>
      <c r="F26" s="135">
        <v>212</v>
      </c>
      <c r="G26" s="145"/>
      <c r="H26" s="5"/>
      <c r="I26" s="5"/>
      <c r="J26" s="5"/>
      <c r="K26" s="5"/>
      <c r="L26" s="5"/>
      <c r="M26" s="5"/>
      <c r="N26" s="5"/>
      <c r="O26" s="5"/>
    </row>
    <row r="27" spans="1:15" ht="12.75">
      <c r="A27" s="126" t="s">
        <v>459</v>
      </c>
      <c r="B27" s="135">
        <v>400</v>
      </c>
      <c r="C27" s="133" t="s">
        <v>511</v>
      </c>
      <c r="D27" s="135" t="s">
        <v>462</v>
      </c>
      <c r="E27" s="135">
        <v>900</v>
      </c>
      <c r="F27" s="135">
        <v>213</v>
      </c>
      <c r="G27" s="194">
        <v>192.2</v>
      </c>
      <c r="H27" s="175"/>
      <c r="I27" s="5"/>
      <c r="J27" s="5"/>
      <c r="K27" s="5"/>
      <c r="L27" s="5"/>
      <c r="M27" s="5"/>
      <c r="N27" s="5"/>
      <c r="O27" s="5"/>
    </row>
    <row r="28" spans="1:15" ht="12.75">
      <c r="A28" s="126" t="s">
        <v>468</v>
      </c>
      <c r="B28" s="135">
        <v>400</v>
      </c>
      <c r="C28" s="133" t="s">
        <v>511</v>
      </c>
      <c r="D28" s="135" t="s">
        <v>462</v>
      </c>
      <c r="E28" s="135">
        <v>900</v>
      </c>
      <c r="F28" s="135">
        <v>221</v>
      </c>
      <c r="G28" s="194">
        <v>60</v>
      </c>
      <c r="H28" s="175"/>
      <c r="I28" s="5"/>
      <c r="J28" s="5"/>
      <c r="K28" s="5"/>
      <c r="L28" s="5"/>
      <c r="M28" s="5"/>
      <c r="N28" s="5"/>
      <c r="O28" s="5"/>
    </row>
    <row r="29" spans="1:15" ht="12.75">
      <c r="A29" s="126" t="s">
        <v>469</v>
      </c>
      <c r="B29" s="135">
        <v>400</v>
      </c>
      <c r="C29" s="133" t="s">
        <v>511</v>
      </c>
      <c r="D29" s="135" t="s">
        <v>462</v>
      </c>
      <c r="E29" s="135">
        <v>900</v>
      </c>
      <c r="F29" s="135">
        <v>223</v>
      </c>
      <c r="G29" s="194"/>
      <c r="H29" s="5"/>
      <c r="I29" s="5"/>
      <c r="J29" s="5"/>
      <c r="K29" s="5"/>
      <c r="L29" s="5"/>
      <c r="M29" s="5"/>
      <c r="N29" s="5"/>
      <c r="O29" s="5"/>
    </row>
    <row r="30" spans="1:15" ht="12.75">
      <c r="A30" s="126" t="s">
        <v>470</v>
      </c>
      <c r="B30" s="135">
        <v>400</v>
      </c>
      <c r="C30" s="133" t="s">
        <v>511</v>
      </c>
      <c r="D30" s="135" t="s">
        <v>462</v>
      </c>
      <c r="E30" s="135">
        <v>900</v>
      </c>
      <c r="F30" s="135">
        <v>225</v>
      </c>
      <c r="G30" s="193">
        <v>16</v>
      </c>
      <c r="H30" s="5"/>
      <c r="I30" s="5"/>
      <c r="J30" s="5"/>
      <c r="K30" s="5"/>
      <c r="L30" s="5"/>
      <c r="M30" s="5"/>
      <c r="N30" s="5"/>
      <c r="O30" s="5"/>
    </row>
    <row r="31" spans="1:15" ht="12.75">
      <c r="A31" s="126" t="s">
        <v>471</v>
      </c>
      <c r="B31" s="135">
        <v>400</v>
      </c>
      <c r="C31" s="133" t="s">
        <v>511</v>
      </c>
      <c r="D31" s="135" t="s">
        <v>462</v>
      </c>
      <c r="E31" s="135">
        <v>900</v>
      </c>
      <c r="F31" s="135">
        <v>226</v>
      </c>
      <c r="G31" s="193">
        <v>93</v>
      </c>
      <c r="H31" s="175"/>
      <c r="I31" s="5"/>
      <c r="J31" s="5"/>
      <c r="K31" s="5"/>
      <c r="L31" s="5"/>
      <c r="M31" s="5"/>
      <c r="N31" s="5"/>
      <c r="O31" s="5"/>
    </row>
    <row r="32" spans="1:15" ht="12.75">
      <c r="A32" s="126" t="s">
        <v>472</v>
      </c>
      <c r="B32" s="135">
        <v>400</v>
      </c>
      <c r="C32" s="133" t="s">
        <v>511</v>
      </c>
      <c r="D32" s="135" t="s">
        <v>462</v>
      </c>
      <c r="E32" s="135">
        <v>900</v>
      </c>
      <c r="F32" s="135">
        <v>222</v>
      </c>
      <c r="G32" s="136"/>
      <c r="H32" s="5"/>
      <c r="I32" s="5"/>
      <c r="J32" s="5"/>
      <c r="K32" s="5"/>
      <c r="L32" s="5"/>
      <c r="M32" s="5"/>
      <c r="N32" s="5"/>
      <c r="O32" s="5"/>
    </row>
    <row r="33" spans="1:15" ht="12.75">
      <c r="A33" s="126" t="s">
        <v>279</v>
      </c>
      <c r="B33" s="135">
        <v>400</v>
      </c>
      <c r="C33" s="133" t="s">
        <v>511</v>
      </c>
      <c r="D33" s="135" t="s">
        <v>462</v>
      </c>
      <c r="E33" s="135">
        <v>900</v>
      </c>
      <c r="F33" s="135">
        <v>290</v>
      </c>
      <c r="G33" s="194">
        <v>15</v>
      </c>
      <c r="H33" s="5"/>
      <c r="I33" s="5"/>
      <c r="J33" s="5"/>
      <c r="K33" s="5"/>
      <c r="L33" s="5"/>
      <c r="M33" s="5"/>
      <c r="N33" s="5"/>
      <c r="O33" s="5"/>
    </row>
    <row r="34" spans="1:15" ht="24.75" customHeight="1">
      <c r="A34" s="140" t="s">
        <v>473</v>
      </c>
      <c r="B34" s="135">
        <v>400</v>
      </c>
      <c r="C34" s="133" t="s">
        <v>511</v>
      </c>
      <c r="D34" s="135" t="s">
        <v>462</v>
      </c>
      <c r="E34" s="135">
        <v>900</v>
      </c>
      <c r="F34" s="135">
        <v>310</v>
      </c>
      <c r="G34" s="193">
        <v>5.7</v>
      </c>
      <c r="H34" s="167"/>
      <c r="I34" s="5"/>
      <c r="J34" s="5"/>
      <c r="K34" s="5"/>
      <c r="L34" s="5"/>
      <c r="M34" s="5"/>
      <c r="N34" s="5"/>
      <c r="O34" s="5"/>
    </row>
    <row r="35" spans="1:15" ht="25.5" customHeight="1">
      <c r="A35" s="140" t="s">
        <v>474</v>
      </c>
      <c r="B35" s="135">
        <v>400</v>
      </c>
      <c r="C35" s="133" t="s">
        <v>511</v>
      </c>
      <c r="D35" s="135" t="s">
        <v>462</v>
      </c>
      <c r="E35" s="135">
        <v>900</v>
      </c>
      <c r="F35" s="135">
        <v>340</v>
      </c>
      <c r="G35" s="193">
        <v>107</v>
      </c>
      <c r="H35" s="5"/>
      <c r="I35" s="5"/>
      <c r="J35" s="5"/>
      <c r="K35" s="5"/>
      <c r="L35" s="5"/>
      <c r="M35" s="5"/>
      <c r="N35" s="5"/>
      <c r="O35" s="5"/>
    </row>
    <row r="36" spans="1:15" ht="23.25" customHeight="1">
      <c r="A36" s="132" t="s">
        <v>475</v>
      </c>
      <c r="B36" s="133">
        <v>400</v>
      </c>
      <c r="C36" s="133" t="s">
        <v>511</v>
      </c>
      <c r="D36" s="133" t="s">
        <v>476</v>
      </c>
      <c r="E36" s="133">
        <v>900</v>
      </c>
      <c r="F36" s="133"/>
      <c r="G36" s="192">
        <f>G37</f>
        <v>0</v>
      </c>
      <c r="H36" s="5"/>
      <c r="I36" s="5"/>
      <c r="J36" s="5"/>
      <c r="K36" s="5"/>
      <c r="L36" s="5"/>
      <c r="M36" s="5"/>
      <c r="N36" s="5"/>
      <c r="O36" s="5"/>
    </row>
    <row r="37" spans="1:15" ht="22.5" customHeight="1">
      <c r="A37" s="140" t="s">
        <v>474</v>
      </c>
      <c r="B37" s="135">
        <v>400</v>
      </c>
      <c r="C37" s="133" t="s">
        <v>511</v>
      </c>
      <c r="D37" s="135" t="s">
        <v>476</v>
      </c>
      <c r="E37" s="135">
        <v>900</v>
      </c>
      <c r="F37" s="135">
        <v>340</v>
      </c>
      <c r="G37" s="193"/>
      <c r="H37" s="5"/>
      <c r="I37" s="5"/>
      <c r="J37" s="5"/>
      <c r="K37" s="5"/>
      <c r="L37" s="5"/>
      <c r="M37" s="5"/>
      <c r="N37" s="5"/>
      <c r="O37" s="5"/>
    </row>
    <row r="38" spans="1:15" ht="21" customHeight="1">
      <c r="A38" s="140" t="s">
        <v>283</v>
      </c>
      <c r="B38" s="135">
        <v>400</v>
      </c>
      <c r="C38" s="135" t="s">
        <v>477</v>
      </c>
      <c r="D38" s="135"/>
      <c r="E38" s="135"/>
      <c r="F38" s="135"/>
      <c r="G38" s="193">
        <f>G39</f>
        <v>137.57000000000002</v>
      </c>
      <c r="H38" s="5"/>
      <c r="I38" s="5"/>
      <c r="J38" s="5"/>
      <c r="K38" s="5"/>
      <c r="L38" s="5"/>
      <c r="M38" s="5"/>
      <c r="N38" s="5"/>
      <c r="O38" s="5"/>
    </row>
    <row r="39" spans="1:15" ht="23.25" customHeight="1">
      <c r="A39" s="132" t="s">
        <v>478</v>
      </c>
      <c r="B39" s="133">
        <v>400</v>
      </c>
      <c r="C39" s="133" t="s">
        <v>479</v>
      </c>
      <c r="D39" s="133" t="s">
        <v>480</v>
      </c>
      <c r="E39" s="133">
        <v>900</v>
      </c>
      <c r="F39" s="133"/>
      <c r="G39" s="192">
        <f>SUM(G40:G48)</f>
        <v>137.57000000000002</v>
      </c>
      <c r="H39" s="5"/>
      <c r="I39" s="5"/>
      <c r="J39" s="5"/>
      <c r="K39" s="5"/>
      <c r="L39" s="5"/>
      <c r="M39" s="5"/>
      <c r="N39" s="5"/>
      <c r="O39" s="5"/>
    </row>
    <row r="40" spans="1:15" ht="12.75">
      <c r="A40" s="126" t="s">
        <v>458</v>
      </c>
      <c r="B40" s="135">
        <v>400</v>
      </c>
      <c r="C40" s="135" t="s">
        <v>479</v>
      </c>
      <c r="D40" s="135" t="s">
        <v>480</v>
      </c>
      <c r="E40" s="135">
        <v>900</v>
      </c>
      <c r="F40" s="135">
        <v>211</v>
      </c>
      <c r="G40" s="141">
        <v>89.9</v>
      </c>
      <c r="H40" s="175"/>
      <c r="I40" s="5"/>
      <c r="J40" s="5"/>
      <c r="K40" s="5"/>
      <c r="L40" s="5"/>
      <c r="M40" s="5"/>
      <c r="N40" s="5"/>
      <c r="O40" s="5"/>
    </row>
    <row r="41" spans="1:15" ht="12.75">
      <c r="A41" s="126" t="s">
        <v>459</v>
      </c>
      <c r="B41" s="135">
        <v>400</v>
      </c>
      <c r="C41" s="135" t="s">
        <v>479</v>
      </c>
      <c r="D41" s="135" t="s">
        <v>480</v>
      </c>
      <c r="E41" s="135">
        <v>900</v>
      </c>
      <c r="F41" s="135">
        <v>213</v>
      </c>
      <c r="G41" s="141">
        <v>30.7</v>
      </c>
      <c r="H41" s="5"/>
      <c r="I41" s="5"/>
      <c r="J41" s="5"/>
      <c r="K41" s="5"/>
      <c r="L41" s="5"/>
      <c r="M41" s="5"/>
      <c r="N41" s="5"/>
      <c r="O41" s="5"/>
    </row>
    <row r="42" spans="1:15" ht="12.75">
      <c r="A42" s="126" t="s">
        <v>468</v>
      </c>
      <c r="B42" s="135">
        <v>400</v>
      </c>
      <c r="C42" s="135" t="s">
        <v>479</v>
      </c>
      <c r="D42" s="135" t="s">
        <v>480</v>
      </c>
      <c r="E42" s="135">
        <v>900</v>
      </c>
      <c r="F42" s="135">
        <v>221</v>
      </c>
      <c r="G42" s="141">
        <v>3</v>
      </c>
      <c r="H42" s="5"/>
      <c r="I42" s="5"/>
      <c r="J42" s="5"/>
      <c r="K42" s="5"/>
      <c r="L42" s="5"/>
      <c r="M42" s="5"/>
      <c r="N42" s="5"/>
      <c r="O42" s="5"/>
    </row>
    <row r="43" spans="1:15" ht="12.75">
      <c r="A43" s="126" t="s">
        <v>472</v>
      </c>
      <c r="B43" s="135">
        <v>400</v>
      </c>
      <c r="C43" s="135" t="s">
        <v>479</v>
      </c>
      <c r="D43" s="135" t="s">
        <v>480</v>
      </c>
      <c r="E43" s="135">
        <v>900</v>
      </c>
      <c r="F43" s="135">
        <v>222</v>
      </c>
      <c r="G43" s="136">
        <v>3</v>
      </c>
      <c r="H43" s="5"/>
      <c r="I43" s="5"/>
      <c r="J43" s="5"/>
      <c r="K43" s="5"/>
      <c r="L43" s="5"/>
      <c r="M43" s="5"/>
      <c r="N43" s="5"/>
      <c r="O43" s="5"/>
    </row>
    <row r="44" spans="1:15" ht="12.75">
      <c r="A44" s="126" t="s">
        <v>469</v>
      </c>
      <c r="B44" s="135">
        <v>400</v>
      </c>
      <c r="C44" s="135" t="s">
        <v>479</v>
      </c>
      <c r="D44" s="135" t="s">
        <v>480</v>
      </c>
      <c r="E44" s="135">
        <v>900</v>
      </c>
      <c r="F44" s="135">
        <v>223</v>
      </c>
      <c r="G44" s="136">
        <v>3</v>
      </c>
      <c r="H44" s="5"/>
      <c r="I44" s="5"/>
      <c r="J44" s="5"/>
      <c r="K44" s="5"/>
      <c r="L44" s="5"/>
      <c r="M44" s="5"/>
      <c r="N44" s="5"/>
      <c r="O44" s="5"/>
    </row>
    <row r="45" spans="1:15" ht="12.75">
      <c r="A45" s="126" t="s">
        <v>481</v>
      </c>
      <c r="B45" s="135">
        <v>400</v>
      </c>
      <c r="C45" s="135" t="s">
        <v>479</v>
      </c>
      <c r="D45" s="135" t="s">
        <v>480</v>
      </c>
      <c r="E45" s="135">
        <v>900</v>
      </c>
      <c r="F45" s="135">
        <v>224</v>
      </c>
      <c r="G45" s="136">
        <v>3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126" t="s">
        <v>471</v>
      </c>
      <c r="B46" s="135">
        <v>400</v>
      </c>
      <c r="C46" s="135" t="s">
        <v>479</v>
      </c>
      <c r="D46" s="135" t="s">
        <v>480</v>
      </c>
      <c r="E46" s="135">
        <v>900</v>
      </c>
      <c r="F46" s="135">
        <v>226</v>
      </c>
      <c r="G46" s="136"/>
      <c r="H46" s="5"/>
      <c r="I46" s="5"/>
      <c r="J46" s="5"/>
      <c r="K46" s="5"/>
      <c r="L46" s="5"/>
      <c r="M46" s="5"/>
      <c r="N46" s="5"/>
      <c r="O46" s="5"/>
    </row>
    <row r="47" spans="1:15" ht="24.75" customHeight="1">
      <c r="A47" s="140" t="s">
        <v>473</v>
      </c>
      <c r="B47" s="135">
        <v>400</v>
      </c>
      <c r="C47" s="135" t="s">
        <v>479</v>
      </c>
      <c r="D47" s="135" t="s">
        <v>480</v>
      </c>
      <c r="E47" s="135">
        <v>900</v>
      </c>
      <c r="F47" s="135">
        <v>310</v>
      </c>
      <c r="G47" s="136"/>
      <c r="H47" s="5"/>
      <c r="I47" s="5"/>
      <c r="J47" s="5"/>
      <c r="K47" s="5"/>
      <c r="L47" s="5"/>
      <c r="M47" s="5"/>
      <c r="N47" s="5"/>
      <c r="O47" s="5"/>
    </row>
    <row r="48" spans="1:15" ht="24.75" customHeight="1">
      <c r="A48" s="140" t="s">
        <v>474</v>
      </c>
      <c r="B48" s="135">
        <v>400</v>
      </c>
      <c r="C48" s="135" t="s">
        <v>479</v>
      </c>
      <c r="D48" s="135" t="s">
        <v>480</v>
      </c>
      <c r="E48" s="135">
        <v>900</v>
      </c>
      <c r="F48" s="135">
        <v>340</v>
      </c>
      <c r="G48" s="136">
        <v>4.97</v>
      </c>
      <c r="H48" s="5"/>
      <c r="I48" s="5"/>
      <c r="J48" s="5"/>
      <c r="K48" s="5"/>
      <c r="L48" s="5"/>
      <c r="M48" s="5"/>
      <c r="N48" s="5"/>
      <c r="O48" s="5"/>
    </row>
    <row r="49" spans="1:15" ht="33.75" customHeight="1">
      <c r="A49" s="132" t="s">
        <v>284</v>
      </c>
      <c r="B49" s="133">
        <v>400</v>
      </c>
      <c r="C49" s="133" t="s">
        <v>482</v>
      </c>
      <c r="D49" s="133"/>
      <c r="E49" s="133"/>
      <c r="F49" s="133"/>
      <c r="G49" s="134">
        <f>G50+G53+G57</f>
        <v>38</v>
      </c>
      <c r="H49" s="5"/>
      <c r="I49" s="5"/>
      <c r="J49" s="5"/>
      <c r="K49" s="5"/>
      <c r="L49" s="5"/>
      <c r="M49" s="5"/>
      <c r="N49" s="5"/>
      <c r="O49" s="5"/>
    </row>
    <row r="50" spans="1:15" ht="60" customHeight="1">
      <c r="A50" s="132" t="s">
        <v>483</v>
      </c>
      <c r="B50" s="133">
        <v>400</v>
      </c>
      <c r="C50" s="133" t="s">
        <v>484</v>
      </c>
      <c r="D50" s="133">
        <v>2180100</v>
      </c>
      <c r="E50" s="133">
        <v>900</v>
      </c>
      <c r="F50" s="133"/>
      <c r="G50" s="134">
        <f>G52+G51</f>
        <v>28</v>
      </c>
      <c r="H50" s="5"/>
      <c r="I50" s="5"/>
      <c r="J50" s="5"/>
      <c r="K50" s="5"/>
      <c r="L50" s="5"/>
      <c r="M50" s="5"/>
      <c r="N50" s="5"/>
      <c r="O50" s="5"/>
    </row>
    <row r="51" spans="1:15" ht="12.75">
      <c r="A51" s="142" t="s">
        <v>471</v>
      </c>
      <c r="B51" s="143">
        <v>400</v>
      </c>
      <c r="C51" s="143">
        <v>309</v>
      </c>
      <c r="D51" s="143">
        <v>2180100</v>
      </c>
      <c r="E51" s="144" t="s">
        <v>417</v>
      </c>
      <c r="F51" s="143">
        <v>226</v>
      </c>
      <c r="G51" s="145">
        <v>0.5</v>
      </c>
      <c r="H51" s="5"/>
      <c r="I51" s="5"/>
      <c r="J51" s="5"/>
      <c r="K51" s="5"/>
      <c r="L51" s="5"/>
      <c r="M51" s="5"/>
      <c r="N51" s="5"/>
      <c r="O51" s="5"/>
    </row>
    <row r="52" spans="1:15" ht="25.5" customHeight="1">
      <c r="A52" s="140" t="s">
        <v>474</v>
      </c>
      <c r="B52" s="135">
        <v>400</v>
      </c>
      <c r="C52" s="135" t="s">
        <v>484</v>
      </c>
      <c r="D52" s="135">
        <v>2180100</v>
      </c>
      <c r="E52" s="135">
        <v>900</v>
      </c>
      <c r="F52" s="135">
        <v>340</v>
      </c>
      <c r="G52" s="136">
        <v>27.5</v>
      </c>
      <c r="H52" s="178"/>
      <c r="I52" s="5"/>
      <c r="J52" s="5"/>
      <c r="K52" s="5"/>
      <c r="L52" s="5"/>
      <c r="M52" s="5"/>
      <c r="N52" s="5"/>
      <c r="O52" s="5"/>
    </row>
    <row r="53" spans="1:15" ht="25.5" customHeight="1">
      <c r="A53" s="146" t="s">
        <v>248</v>
      </c>
      <c r="B53" s="133">
        <v>400</v>
      </c>
      <c r="C53" s="133" t="s">
        <v>486</v>
      </c>
      <c r="D53" s="133">
        <v>2479900</v>
      </c>
      <c r="E53" s="133">
        <v>900</v>
      </c>
      <c r="F53" s="133"/>
      <c r="G53" s="134">
        <f>G54+G55+G56</f>
        <v>8.5</v>
      </c>
      <c r="H53" s="177"/>
      <c r="I53" s="5"/>
      <c r="J53" s="5"/>
      <c r="K53" s="5"/>
      <c r="L53" s="5"/>
      <c r="M53" s="5"/>
      <c r="N53" s="5"/>
      <c r="O53" s="5"/>
    </row>
    <row r="54" spans="1:15" ht="12.75">
      <c r="A54" s="126" t="s">
        <v>470</v>
      </c>
      <c r="B54" s="135">
        <v>400</v>
      </c>
      <c r="C54" s="135" t="s">
        <v>486</v>
      </c>
      <c r="D54" s="135">
        <v>2479900</v>
      </c>
      <c r="E54" s="135">
        <v>900</v>
      </c>
      <c r="F54" s="135">
        <v>225</v>
      </c>
      <c r="G54" s="136">
        <v>5.8</v>
      </c>
      <c r="H54" s="178"/>
      <c r="I54" s="5"/>
      <c r="J54" s="5"/>
      <c r="K54" s="5"/>
      <c r="L54" s="5"/>
      <c r="M54" s="5"/>
      <c r="N54" s="5"/>
      <c r="O54" s="5"/>
    </row>
    <row r="55" spans="1:15" ht="12.75">
      <c r="A55" s="142" t="s">
        <v>471</v>
      </c>
      <c r="B55" s="135">
        <v>400</v>
      </c>
      <c r="C55" s="135" t="s">
        <v>486</v>
      </c>
      <c r="D55" s="135">
        <v>2479900</v>
      </c>
      <c r="E55" s="135">
        <v>900</v>
      </c>
      <c r="F55" s="135">
        <v>226</v>
      </c>
      <c r="G55" s="136">
        <v>1</v>
      </c>
      <c r="H55" s="5"/>
      <c r="I55" s="5"/>
      <c r="J55" s="5"/>
      <c r="K55" s="5"/>
      <c r="L55" s="5"/>
      <c r="M55" s="5"/>
      <c r="N55" s="5"/>
      <c r="O55" s="5"/>
    </row>
    <row r="56" spans="1:15" ht="26.25" customHeight="1">
      <c r="A56" s="140" t="s">
        <v>473</v>
      </c>
      <c r="B56" s="135">
        <v>400</v>
      </c>
      <c r="C56" s="135" t="s">
        <v>486</v>
      </c>
      <c r="D56" s="135">
        <v>2479900</v>
      </c>
      <c r="E56" s="135">
        <v>900</v>
      </c>
      <c r="F56" s="135">
        <v>310</v>
      </c>
      <c r="G56" s="136">
        <v>1.7</v>
      </c>
      <c r="H56" s="5"/>
      <c r="I56" s="5"/>
      <c r="J56" s="5"/>
      <c r="K56" s="5"/>
      <c r="L56" s="5"/>
      <c r="M56" s="5"/>
      <c r="N56" s="5"/>
      <c r="O56" s="5"/>
    </row>
    <row r="57" spans="1:15" ht="74.25" customHeight="1">
      <c r="A57" s="147" t="s">
        <v>487</v>
      </c>
      <c r="B57" s="148">
        <v>400</v>
      </c>
      <c r="C57" s="148" t="s">
        <v>488</v>
      </c>
      <c r="D57" s="135">
        <v>2471000</v>
      </c>
      <c r="E57" s="148">
        <v>900</v>
      </c>
      <c r="F57" s="148"/>
      <c r="G57" s="149">
        <f>G58+G59+G60</f>
        <v>1.5</v>
      </c>
      <c r="H57" s="5"/>
      <c r="I57" s="5"/>
      <c r="J57" s="5"/>
      <c r="K57" s="5"/>
      <c r="L57" s="5"/>
      <c r="M57" s="5"/>
      <c r="N57" s="5"/>
      <c r="O57" s="5"/>
    </row>
    <row r="58" spans="1:15" ht="12.75">
      <c r="A58" s="150" t="s">
        <v>471</v>
      </c>
      <c r="B58" s="143">
        <v>400</v>
      </c>
      <c r="C58" s="143" t="s">
        <v>488</v>
      </c>
      <c r="D58" s="135">
        <v>2471000</v>
      </c>
      <c r="E58" s="143">
        <v>900</v>
      </c>
      <c r="F58" s="143">
        <v>226</v>
      </c>
      <c r="G58" s="145">
        <v>0.5</v>
      </c>
      <c r="H58" s="5"/>
      <c r="I58" s="5"/>
      <c r="J58" s="5"/>
      <c r="K58" s="5"/>
      <c r="L58" s="5"/>
      <c r="M58" s="5"/>
      <c r="N58" s="5"/>
      <c r="O58" s="5"/>
    </row>
    <row r="59" spans="1:15" ht="12.75">
      <c r="A59" s="126" t="s">
        <v>279</v>
      </c>
      <c r="B59" s="135">
        <v>400</v>
      </c>
      <c r="C59" s="135" t="s">
        <v>488</v>
      </c>
      <c r="D59" s="135">
        <v>2471000</v>
      </c>
      <c r="E59" s="135">
        <v>900</v>
      </c>
      <c r="F59" s="135">
        <v>290</v>
      </c>
      <c r="G59" s="136">
        <v>0.5</v>
      </c>
      <c r="H59" s="5"/>
      <c r="I59" s="5"/>
      <c r="J59" s="5"/>
      <c r="K59" s="5"/>
      <c r="L59" s="5"/>
      <c r="M59" s="5"/>
      <c r="N59" s="5"/>
      <c r="O59" s="5"/>
    </row>
    <row r="60" spans="1:15" ht="26.25" customHeight="1">
      <c r="A60" s="140" t="s">
        <v>474</v>
      </c>
      <c r="B60" s="135">
        <v>400</v>
      </c>
      <c r="C60" s="135" t="s">
        <v>488</v>
      </c>
      <c r="D60" s="135">
        <v>2471000</v>
      </c>
      <c r="E60" s="135">
        <v>900</v>
      </c>
      <c r="F60" s="135">
        <v>340</v>
      </c>
      <c r="G60" s="136">
        <v>0.5</v>
      </c>
      <c r="H60" s="5"/>
      <c r="I60" s="5"/>
      <c r="J60" s="5"/>
      <c r="K60" s="5"/>
      <c r="L60" s="5"/>
      <c r="M60" s="5"/>
      <c r="N60" s="5"/>
      <c r="O60" s="5"/>
    </row>
    <row r="61" spans="1:15" ht="16.5" customHeight="1">
      <c r="A61" s="132" t="s">
        <v>245</v>
      </c>
      <c r="B61" s="133">
        <v>400</v>
      </c>
      <c r="C61" s="133" t="s">
        <v>489</v>
      </c>
      <c r="D61" s="133"/>
      <c r="E61" s="133"/>
      <c r="F61" s="133"/>
      <c r="G61" s="134">
        <f>G62+G67+G69</f>
        <v>5</v>
      </c>
      <c r="H61" s="5"/>
      <c r="I61" s="5"/>
      <c r="J61" s="5"/>
      <c r="K61" s="5"/>
      <c r="L61" s="5"/>
      <c r="M61" s="5"/>
      <c r="N61" s="5"/>
      <c r="O61" s="5"/>
    </row>
    <row r="62" spans="1:15" ht="47.25" customHeight="1">
      <c r="A62" s="182" t="s">
        <v>604</v>
      </c>
      <c r="B62" s="148">
        <v>400</v>
      </c>
      <c r="C62" s="148" t="s">
        <v>490</v>
      </c>
      <c r="D62" s="135">
        <v>5101000</v>
      </c>
      <c r="E62" s="148">
        <v>900</v>
      </c>
      <c r="F62" s="148"/>
      <c r="G62" s="149">
        <f>G65+G66+G63+G64</f>
        <v>0</v>
      </c>
      <c r="H62" s="5"/>
      <c r="I62" s="5"/>
      <c r="J62" s="5"/>
      <c r="K62" s="5"/>
      <c r="L62" s="5"/>
      <c r="M62" s="5"/>
      <c r="N62" s="5"/>
      <c r="O62" s="5"/>
    </row>
    <row r="63" spans="1:15" ht="15" customHeight="1">
      <c r="A63" s="126" t="s">
        <v>458</v>
      </c>
      <c r="B63" s="148"/>
      <c r="C63" s="148" t="s">
        <v>490</v>
      </c>
      <c r="D63" s="135">
        <v>5101000</v>
      </c>
      <c r="E63" s="148">
        <v>900</v>
      </c>
      <c r="F63" s="143">
        <v>211</v>
      </c>
      <c r="G63" s="149"/>
      <c r="H63" s="5"/>
      <c r="I63" s="5"/>
      <c r="J63" s="5"/>
      <c r="K63" s="5"/>
      <c r="L63" s="5"/>
      <c r="M63" s="5"/>
      <c r="N63" s="5"/>
      <c r="O63" s="5"/>
    </row>
    <row r="64" spans="1:15" ht="16.5" customHeight="1">
      <c r="A64" s="126" t="s">
        <v>459</v>
      </c>
      <c r="B64" s="148"/>
      <c r="C64" s="148" t="s">
        <v>490</v>
      </c>
      <c r="D64" s="135">
        <v>5101000</v>
      </c>
      <c r="E64" s="148">
        <v>900</v>
      </c>
      <c r="F64" s="143">
        <v>213</v>
      </c>
      <c r="G64" s="149"/>
      <c r="H64" s="5"/>
      <c r="I64" s="5"/>
      <c r="J64" s="5"/>
      <c r="K64" s="5"/>
      <c r="L64" s="5"/>
      <c r="M64" s="5"/>
      <c r="N64" s="5"/>
      <c r="O64" s="5"/>
    </row>
    <row r="65" spans="1:15" ht="12.75">
      <c r="A65" s="126" t="s">
        <v>470</v>
      </c>
      <c r="B65" s="135">
        <v>400</v>
      </c>
      <c r="C65" s="135" t="s">
        <v>490</v>
      </c>
      <c r="D65" s="135">
        <v>5101000</v>
      </c>
      <c r="E65" s="135">
        <v>900</v>
      </c>
      <c r="F65" s="135">
        <v>225</v>
      </c>
      <c r="G65" s="152"/>
      <c r="H65" s="5"/>
      <c r="I65" s="5"/>
      <c r="J65" s="5"/>
      <c r="K65" s="5"/>
      <c r="L65" s="5"/>
      <c r="M65" s="5"/>
      <c r="N65" s="5"/>
      <c r="O65" s="5"/>
    </row>
    <row r="66" spans="1:15" ht="12.75">
      <c r="A66" s="126" t="s">
        <v>341</v>
      </c>
      <c r="B66" s="135">
        <v>400</v>
      </c>
      <c r="C66" s="135" t="s">
        <v>490</v>
      </c>
      <c r="D66" s="135">
        <v>5101000</v>
      </c>
      <c r="E66" s="135">
        <v>900</v>
      </c>
      <c r="F66" s="135">
        <v>226</v>
      </c>
      <c r="G66" s="152"/>
      <c r="H66" s="180"/>
      <c r="I66" s="5"/>
      <c r="J66" s="5"/>
      <c r="K66" s="5"/>
      <c r="L66" s="5"/>
      <c r="M66" s="5"/>
      <c r="N66" s="5"/>
      <c r="O66" s="5"/>
    </row>
    <row r="67" spans="1:15" ht="22.5" customHeight="1">
      <c r="A67" s="151" t="s">
        <v>92</v>
      </c>
      <c r="B67" s="148">
        <v>400</v>
      </c>
      <c r="C67" s="148" t="s">
        <v>492</v>
      </c>
      <c r="D67" s="148">
        <v>2619900</v>
      </c>
      <c r="E67" s="148" t="s">
        <v>485</v>
      </c>
      <c r="F67" s="148"/>
      <c r="G67" s="149">
        <f>G68</f>
        <v>5</v>
      </c>
      <c r="H67" s="5"/>
      <c r="I67" s="5"/>
      <c r="J67" s="5"/>
      <c r="K67" s="5"/>
      <c r="L67" s="5"/>
      <c r="M67" s="5"/>
      <c r="N67" s="5"/>
      <c r="O67" s="5"/>
    </row>
    <row r="68" spans="1:15" ht="12.75">
      <c r="A68" s="126" t="s">
        <v>471</v>
      </c>
      <c r="B68" s="135">
        <v>400</v>
      </c>
      <c r="C68" s="135" t="s">
        <v>492</v>
      </c>
      <c r="D68" s="135">
        <v>2619900</v>
      </c>
      <c r="E68" s="135" t="s">
        <v>485</v>
      </c>
      <c r="F68" s="135">
        <v>340</v>
      </c>
      <c r="G68" s="136">
        <v>5</v>
      </c>
      <c r="H68" s="5"/>
      <c r="I68" s="5"/>
      <c r="J68" s="5"/>
      <c r="K68" s="5"/>
      <c r="L68" s="5"/>
      <c r="M68" s="5"/>
      <c r="N68" s="5"/>
      <c r="O68" s="5"/>
    </row>
    <row r="69" spans="1:15" ht="39" customHeight="1">
      <c r="A69" s="151" t="s">
        <v>280</v>
      </c>
      <c r="B69" s="148">
        <v>400</v>
      </c>
      <c r="C69" s="148" t="s">
        <v>493</v>
      </c>
      <c r="D69" s="148">
        <v>3380000</v>
      </c>
      <c r="E69" s="148">
        <v>900</v>
      </c>
      <c r="F69" s="148"/>
      <c r="G69" s="149">
        <f>G70+G71</f>
        <v>0</v>
      </c>
      <c r="H69" s="5"/>
      <c r="I69" s="5"/>
      <c r="J69" s="5"/>
      <c r="K69" s="5"/>
      <c r="L69" s="5"/>
      <c r="M69" s="5"/>
      <c r="N69" s="5"/>
      <c r="O69" s="5"/>
    </row>
    <row r="70" spans="1:15" ht="12.75">
      <c r="A70" s="126" t="s">
        <v>470</v>
      </c>
      <c r="B70" s="135">
        <v>400</v>
      </c>
      <c r="C70" s="135" t="s">
        <v>493</v>
      </c>
      <c r="D70" s="135">
        <v>3380000</v>
      </c>
      <c r="E70" s="135">
        <v>900</v>
      </c>
      <c r="F70" s="135">
        <v>225</v>
      </c>
      <c r="G70" s="136"/>
      <c r="H70" s="5"/>
      <c r="I70" s="5"/>
      <c r="J70" s="5"/>
      <c r="K70" s="5"/>
      <c r="L70" s="5"/>
      <c r="M70" s="5"/>
      <c r="N70" s="5"/>
      <c r="O70" s="5"/>
    </row>
    <row r="71" spans="1:15" ht="12.75">
      <c r="A71" s="126" t="s">
        <v>341</v>
      </c>
      <c r="B71" s="135">
        <v>400</v>
      </c>
      <c r="C71" s="135" t="s">
        <v>493</v>
      </c>
      <c r="D71" s="135">
        <v>3380000</v>
      </c>
      <c r="E71" s="135">
        <v>900</v>
      </c>
      <c r="F71" s="135">
        <v>226</v>
      </c>
      <c r="G71" s="136"/>
      <c r="H71" s="181"/>
      <c r="I71" s="5"/>
      <c r="J71" s="5"/>
      <c r="K71" s="5"/>
      <c r="L71" s="5"/>
      <c r="M71" s="5"/>
      <c r="N71" s="5"/>
      <c r="O71" s="5"/>
    </row>
    <row r="72" spans="1:15" ht="24.75" customHeight="1">
      <c r="A72" s="132" t="s">
        <v>246</v>
      </c>
      <c r="B72" s="133">
        <v>400</v>
      </c>
      <c r="C72" s="133" t="s">
        <v>494</v>
      </c>
      <c r="D72" s="133"/>
      <c r="E72" s="133"/>
      <c r="F72" s="133"/>
      <c r="G72" s="134">
        <f>G75+G83+G85+G90+G93+G96+G993+G73</f>
        <v>1067.75</v>
      </c>
      <c r="H72" s="5"/>
      <c r="I72" s="5"/>
      <c r="J72" s="5"/>
      <c r="K72" s="5"/>
      <c r="L72" s="5"/>
      <c r="M72" s="5"/>
      <c r="N72" s="5"/>
      <c r="O72" s="5"/>
    </row>
    <row r="73" spans="1:15" ht="48" customHeight="1">
      <c r="A73" s="170" t="s">
        <v>272</v>
      </c>
      <c r="B73" s="133">
        <v>400</v>
      </c>
      <c r="C73" s="133" t="s">
        <v>312</v>
      </c>
      <c r="D73" s="133" t="s">
        <v>106</v>
      </c>
      <c r="E73" s="133">
        <v>900</v>
      </c>
      <c r="F73" s="133"/>
      <c r="G73" s="134">
        <f>G74</f>
        <v>0</v>
      </c>
      <c r="H73" s="5"/>
      <c r="I73" s="5"/>
      <c r="J73" s="5"/>
      <c r="K73" s="5"/>
      <c r="L73" s="5"/>
      <c r="M73" s="5"/>
      <c r="N73" s="5"/>
      <c r="O73" s="5"/>
    </row>
    <row r="74" spans="1:15" ht="24.75" customHeight="1">
      <c r="A74" s="132" t="s">
        <v>273</v>
      </c>
      <c r="B74" s="133">
        <v>400</v>
      </c>
      <c r="C74" s="133" t="s">
        <v>312</v>
      </c>
      <c r="D74" s="133" t="s">
        <v>106</v>
      </c>
      <c r="E74" s="133">
        <v>900</v>
      </c>
      <c r="F74" s="133">
        <v>310</v>
      </c>
      <c r="G74" s="134"/>
      <c r="H74" s="5"/>
      <c r="I74" s="5"/>
      <c r="J74" s="5"/>
      <c r="K74" s="5"/>
      <c r="L74" s="5"/>
      <c r="M74" s="5"/>
      <c r="N74" s="5"/>
      <c r="O74" s="5"/>
    </row>
    <row r="75" spans="1:15" ht="22.5">
      <c r="A75" s="151" t="s">
        <v>253</v>
      </c>
      <c r="B75" s="148">
        <v>400</v>
      </c>
      <c r="C75" s="148" t="s">
        <v>495</v>
      </c>
      <c r="D75" s="148">
        <v>3510500</v>
      </c>
      <c r="E75" s="148">
        <v>900</v>
      </c>
      <c r="F75" s="148"/>
      <c r="G75" s="149">
        <f>G78+G79+G80+G81+G82+G77+G76</f>
        <v>539.7</v>
      </c>
      <c r="H75" s="5"/>
      <c r="I75" s="5"/>
      <c r="J75" s="5"/>
      <c r="K75" s="5"/>
      <c r="L75" s="5"/>
      <c r="M75" s="5"/>
      <c r="N75" s="5"/>
      <c r="O75" s="5"/>
    </row>
    <row r="76" spans="1:15" ht="12.75">
      <c r="A76" s="126" t="s">
        <v>467</v>
      </c>
      <c r="B76" s="148">
        <v>400</v>
      </c>
      <c r="C76" s="148" t="s">
        <v>495</v>
      </c>
      <c r="D76" s="148">
        <v>3510500</v>
      </c>
      <c r="E76" s="148">
        <v>900</v>
      </c>
      <c r="F76" s="148">
        <v>212</v>
      </c>
      <c r="G76" s="186"/>
      <c r="H76" s="5"/>
      <c r="I76" s="5"/>
      <c r="J76" s="5"/>
      <c r="K76" s="5"/>
      <c r="L76" s="5"/>
      <c r="M76" s="5"/>
      <c r="N76" s="5"/>
      <c r="O76" s="5"/>
    </row>
    <row r="77" spans="1:15" ht="12.75">
      <c r="A77" s="140" t="s">
        <v>472</v>
      </c>
      <c r="B77" s="148">
        <v>400</v>
      </c>
      <c r="C77" s="148" t="s">
        <v>495</v>
      </c>
      <c r="D77" s="148">
        <v>3510500</v>
      </c>
      <c r="E77" s="148">
        <v>900</v>
      </c>
      <c r="F77" s="148">
        <v>222</v>
      </c>
      <c r="G77" s="186"/>
      <c r="H77" s="5"/>
      <c r="I77" s="5"/>
      <c r="J77" s="5"/>
      <c r="K77" s="5"/>
      <c r="L77" s="5"/>
      <c r="M77" s="5"/>
      <c r="N77" s="5"/>
      <c r="O77" s="5"/>
    </row>
    <row r="78" spans="1:15" ht="12.75">
      <c r="A78" s="126" t="s">
        <v>469</v>
      </c>
      <c r="B78" s="135">
        <v>400</v>
      </c>
      <c r="C78" s="135" t="s">
        <v>495</v>
      </c>
      <c r="D78" s="135">
        <v>3510500</v>
      </c>
      <c r="E78" s="135">
        <v>900</v>
      </c>
      <c r="F78" s="148">
        <v>223</v>
      </c>
      <c r="G78" s="149">
        <v>177</v>
      </c>
      <c r="H78" s="176"/>
      <c r="I78" s="5"/>
      <c r="J78" s="5"/>
      <c r="K78" s="5"/>
      <c r="L78" s="5"/>
      <c r="M78" s="5"/>
      <c r="N78" s="5"/>
      <c r="O78" s="5"/>
    </row>
    <row r="79" spans="1:15" ht="12.75">
      <c r="A79" s="126" t="s">
        <v>341</v>
      </c>
      <c r="B79" s="135">
        <v>400</v>
      </c>
      <c r="C79" s="135" t="s">
        <v>495</v>
      </c>
      <c r="D79" s="135">
        <v>3510500</v>
      </c>
      <c r="E79" s="135">
        <v>900</v>
      </c>
      <c r="F79" s="135">
        <v>226</v>
      </c>
      <c r="G79" s="138">
        <v>317.7</v>
      </c>
      <c r="H79" s="5"/>
      <c r="I79" s="167"/>
      <c r="J79" s="5"/>
      <c r="K79" s="5"/>
      <c r="L79" s="5"/>
      <c r="M79" s="5"/>
      <c r="N79" s="5"/>
      <c r="O79" s="5"/>
    </row>
    <row r="80" spans="1:15" ht="16.5" customHeight="1">
      <c r="A80" s="126" t="s">
        <v>279</v>
      </c>
      <c r="B80" s="135">
        <v>400</v>
      </c>
      <c r="C80" s="135" t="s">
        <v>495</v>
      </c>
      <c r="D80" s="135">
        <v>3510500</v>
      </c>
      <c r="E80" s="135">
        <v>900</v>
      </c>
      <c r="F80" s="135">
        <v>290</v>
      </c>
      <c r="G80" s="138">
        <v>20</v>
      </c>
      <c r="H80" s="5"/>
      <c r="I80" s="5"/>
      <c r="J80" s="5"/>
      <c r="K80" s="5"/>
      <c r="L80" s="5"/>
      <c r="M80" s="5"/>
      <c r="N80" s="5"/>
      <c r="O80" s="5"/>
    </row>
    <row r="81" spans="1:15" ht="24" customHeight="1">
      <c r="A81" s="140" t="s">
        <v>473</v>
      </c>
      <c r="B81" s="135">
        <v>400</v>
      </c>
      <c r="C81" s="135" t="s">
        <v>495</v>
      </c>
      <c r="D81" s="135">
        <v>3510500</v>
      </c>
      <c r="E81" s="135">
        <v>900</v>
      </c>
      <c r="F81" s="135">
        <v>310</v>
      </c>
      <c r="G81" s="136"/>
      <c r="H81" s="176"/>
      <c r="I81" s="5"/>
      <c r="J81" s="5"/>
      <c r="K81" s="5"/>
      <c r="L81" s="5"/>
      <c r="M81" s="5"/>
      <c r="N81" s="5"/>
      <c r="O81" s="5"/>
    </row>
    <row r="82" spans="1:15" ht="24" customHeight="1">
      <c r="A82" s="140" t="s">
        <v>474</v>
      </c>
      <c r="B82" s="135">
        <v>400</v>
      </c>
      <c r="C82" s="135" t="s">
        <v>495</v>
      </c>
      <c r="D82" s="135">
        <v>3510500</v>
      </c>
      <c r="E82" s="135">
        <v>900</v>
      </c>
      <c r="F82" s="135">
        <v>340</v>
      </c>
      <c r="G82" s="136">
        <v>25</v>
      </c>
      <c r="H82" s="167"/>
      <c r="I82" s="5"/>
      <c r="J82" s="5"/>
      <c r="K82" s="5"/>
      <c r="L82" s="5"/>
      <c r="M82" s="5"/>
      <c r="N82" s="5"/>
      <c r="O82" s="5"/>
    </row>
    <row r="83" spans="1:15" ht="24.75" customHeight="1">
      <c r="A83" s="132" t="s">
        <v>496</v>
      </c>
      <c r="B83" s="133">
        <v>400</v>
      </c>
      <c r="C83" s="133" t="s">
        <v>497</v>
      </c>
      <c r="D83" s="133">
        <v>6000100</v>
      </c>
      <c r="E83" s="133">
        <v>900</v>
      </c>
      <c r="F83" s="133"/>
      <c r="G83" s="134">
        <f>G84</f>
        <v>100</v>
      </c>
      <c r="H83" s="175"/>
      <c r="I83" s="5"/>
      <c r="J83" s="5"/>
      <c r="K83" s="5"/>
      <c r="L83" s="5"/>
      <c r="M83" s="5"/>
      <c r="N83" s="5"/>
      <c r="O83" s="5"/>
    </row>
    <row r="84" spans="1:15" ht="12.75">
      <c r="A84" s="126" t="s">
        <v>469</v>
      </c>
      <c r="B84" s="135">
        <v>400</v>
      </c>
      <c r="C84" s="135" t="s">
        <v>497</v>
      </c>
      <c r="D84" s="135">
        <v>6000100</v>
      </c>
      <c r="E84" s="135">
        <v>900</v>
      </c>
      <c r="F84" s="135">
        <v>223</v>
      </c>
      <c r="G84" s="136">
        <v>100</v>
      </c>
      <c r="H84" s="167"/>
      <c r="I84" s="5"/>
      <c r="J84" s="5"/>
      <c r="K84" s="5"/>
      <c r="L84" s="5"/>
      <c r="M84" s="5"/>
      <c r="N84" s="5"/>
      <c r="O84" s="5"/>
    </row>
    <row r="85" spans="1:15" ht="21.75" customHeight="1">
      <c r="A85" s="153" t="s">
        <v>254</v>
      </c>
      <c r="B85" s="148">
        <v>400</v>
      </c>
      <c r="C85" s="148" t="s">
        <v>497</v>
      </c>
      <c r="D85" s="148">
        <v>6000200</v>
      </c>
      <c r="E85" s="148">
        <v>900</v>
      </c>
      <c r="F85" s="148"/>
      <c r="G85" s="149">
        <f>G87+G86+G88</f>
        <v>20</v>
      </c>
      <c r="H85" s="177"/>
      <c r="I85" s="5"/>
      <c r="J85" s="5"/>
      <c r="K85" s="5"/>
      <c r="L85" s="5"/>
      <c r="M85" s="5"/>
      <c r="N85" s="5"/>
      <c r="O85" s="5"/>
    </row>
    <row r="86" spans="1:15" ht="15" customHeight="1">
      <c r="A86" s="126" t="s">
        <v>470</v>
      </c>
      <c r="B86" s="135">
        <v>400</v>
      </c>
      <c r="C86" s="148" t="s">
        <v>497</v>
      </c>
      <c r="D86" s="148">
        <v>6000200</v>
      </c>
      <c r="E86" s="148">
        <v>900</v>
      </c>
      <c r="F86" s="148">
        <v>225</v>
      </c>
      <c r="G86" s="149"/>
      <c r="H86" s="5"/>
      <c r="I86" s="5"/>
      <c r="J86" s="5"/>
      <c r="K86" s="5"/>
      <c r="L86" s="5"/>
      <c r="M86" s="5"/>
      <c r="N86" s="5"/>
      <c r="O86" s="5"/>
    </row>
    <row r="87" spans="1:15" ht="15" customHeight="1">
      <c r="A87" s="126"/>
      <c r="B87" s="135">
        <v>400</v>
      </c>
      <c r="C87" s="135" t="s">
        <v>497</v>
      </c>
      <c r="D87" s="135">
        <v>6000200</v>
      </c>
      <c r="E87" s="135">
        <v>900</v>
      </c>
      <c r="F87" s="148">
        <v>224</v>
      </c>
      <c r="G87" s="149">
        <v>20</v>
      </c>
      <c r="H87" s="5"/>
      <c r="I87" s="5"/>
      <c r="J87" s="5"/>
      <c r="K87" s="5"/>
      <c r="L87" s="5"/>
      <c r="M87" s="5"/>
      <c r="N87" s="5"/>
      <c r="O87" s="5"/>
    </row>
    <row r="88" spans="1:15" ht="12.75">
      <c r="A88" s="126" t="s">
        <v>471</v>
      </c>
      <c r="B88" s="135">
        <v>400</v>
      </c>
      <c r="C88" s="135" t="s">
        <v>497</v>
      </c>
      <c r="D88" s="135">
        <v>6000200</v>
      </c>
      <c r="E88" s="135">
        <v>900</v>
      </c>
      <c r="F88" s="135">
        <v>226</v>
      </c>
      <c r="G88" s="136"/>
      <c r="H88" s="5"/>
      <c r="I88" s="5"/>
      <c r="J88" s="5"/>
      <c r="K88" s="5"/>
      <c r="L88" s="5"/>
      <c r="M88" s="5"/>
      <c r="N88" s="5"/>
      <c r="O88" s="5"/>
    </row>
    <row r="89" spans="1:15" ht="24.75" customHeight="1">
      <c r="A89" s="140" t="s">
        <v>474</v>
      </c>
      <c r="B89" s="135">
        <v>400</v>
      </c>
      <c r="C89" s="135" t="s">
        <v>497</v>
      </c>
      <c r="D89" s="135">
        <v>6000200</v>
      </c>
      <c r="E89" s="135">
        <v>900</v>
      </c>
      <c r="F89" s="135">
        <v>340</v>
      </c>
      <c r="G89" s="136"/>
      <c r="H89" s="175"/>
      <c r="I89" s="5"/>
      <c r="J89" s="175"/>
      <c r="K89" s="5"/>
      <c r="L89" s="5"/>
      <c r="M89" s="5"/>
      <c r="N89" s="5"/>
      <c r="O89" s="5"/>
    </row>
    <row r="90" spans="1:15" ht="12.75">
      <c r="A90" s="129" t="s">
        <v>498</v>
      </c>
      <c r="B90" s="133">
        <v>400</v>
      </c>
      <c r="C90" s="133" t="s">
        <v>497</v>
      </c>
      <c r="D90" s="133">
        <v>6000300</v>
      </c>
      <c r="E90" s="133">
        <v>900</v>
      </c>
      <c r="F90" s="133"/>
      <c r="G90" s="134">
        <f>G91</f>
        <v>0</v>
      </c>
      <c r="H90" s="5"/>
      <c r="I90" s="5"/>
      <c r="J90" s="5"/>
      <c r="K90" s="5"/>
      <c r="L90" s="5"/>
      <c r="M90" s="5"/>
      <c r="N90" s="5"/>
      <c r="O90" s="5"/>
    </row>
    <row r="91" spans="1:15" ht="12.75">
      <c r="A91" s="126" t="s">
        <v>471</v>
      </c>
      <c r="B91" s="135">
        <v>400</v>
      </c>
      <c r="C91" s="135" t="s">
        <v>497</v>
      </c>
      <c r="D91" s="135">
        <v>6000300</v>
      </c>
      <c r="E91" s="135">
        <v>900</v>
      </c>
      <c r="F91" s="135">
        <v>226</v>
      </c>
      <c r="G91" s="136">
        <v>0</v>
      </c>
      <c r="H91" s="5"/>
      <c r="I91" s="5"/>
      <c r="J91" s="5"/>
      <c r="K91" s="5"/>
      <c r="L91" s="5"/>
      <c r="M91" s="5"/>
      <c r="N91" s="5"/>
      <c r="O91" s="5"/>
    </row>
    <row r="92" spans="1:15" ht="24.75" customHeight="1">
      <c r="A92" s="140" t="s">
        <v>473</v>
      </c>
      <c r="B92" s="135">
        <v>400</v>
      </c>
      <c r="C92" s="135" t="s">
        <v>497</v>
      </c>
      <c r="D92" s="135">
        <v>6000300</v>
      </c>
      <c r="E92" s="135">
        <v>900</v>
      </c>
      <c r="F92" s="135">
        <v>310</v>
      </c>
      <c r="G92" s="136">
        <v>0</v>
      </c>
      <c r="H92" s="5"/>
      <c r="I92" s="5"/>
      <c r="J92" s="5"/>
      <c r="K92" s="5"/>
      <c r="L92" s="5"/>
      <c r="M92" s="5"/>
      <c r="N92" s="5"/>
      <c r="O92" s="5"/>
    </row>
    <row r="93" spans="1:15" ht="15" customHeight="1">
      <c r="A93" s="153" t="s">
        <v>255</v>
      </c>
      <c r="B93" s="148">
        <v>400</v>
      </c>
      <c r="C93" s="148" t="s">
        <v>497</v>
      </c>
      <c r="D93" s="148">
        <v>6000400</v>
      </c>
      <c r="E93" s="148">
        <v>900</v>
      </c>
      <c r="F93" s="148"/>
      <c r="G93" s="149">
        <f>G94+G95</f>
        <v>18.1</v>
      </c>
      <c r="H93" s="5"/>
      <c r="I93" s="5"/>
      <c r="J93" s="5"/>
      <c r="K93" s="5"/>
      <c r="L93" s="5"/>
      <c r="M93" s="5"/>
      <c r="N93" s="5"/>
      <c r="O93" s="5"/>
    </row>
    <row r="94" spans="1:15" ht="12.75">
      <c r="A94" s="126" t="s">
        <v>470</v>
      </c>
      <c r="B94" s="135">
        <v>400</v>
      </c>
      <c r="C94" s="135" t="s">
        <v>497</v>
      </c>
      <c r="D94" s="135">
        <v>6000400</v>
      </c>
      <c r="E94" s="135">
        <v>900</v>
      </c>
      <c r="F94" s="135">
        <v>225</v>
      </c>
      <c r="G94" s="136">
        <v>8.1</v>
      </c>
      <c r="H94" s="5"/>
      <c r="I94" s="5"/>
      <c r="J94" s="5"/>
      <c r="K94" s="5"/>
      <c r="L94" s="5"/>
      <c r="M94" s="5"/>
      <c r="N94" s="5"/>
      <c r="O94" s="5"/>
    </row>
    <row r="95" spans="1:15" ht="25.5">
      <c r="A95" s="140" t="s">
        <v>474</v>
      </c>
      <c r="B95" s="135">
        <v>400</v>
      </c>
      <c r="C95" s="135" t="s">
        <v>497</v>
      </c>
      <c r="D95" s="135">
        <v>6000400</v>
      </c>
      <c r="E95" s="135">
        <v>900</v>
      </c>
      <c r="F95" s="135">
        <v>340</v>
      </c>
      <c r="G95" s="136">
        <v>10</v>
      </c>
      <c r="H95" s="178"/>
      <c r="I95" s="5"/>
      <c r="J95" s="5"/>
      <c r="K95" s="5"/>
      <c r="L95" s="5"/>
      <c r="M95" s="5"/>
      <c r="N95" s="5"/>
      <c r="O95" s="5"/>
    </row>
    <row r="96" spans="1:15" ht="38.25">
      <c r="A96" s="132" t="s">
        <v>512</v>
      </c>
      <c r="B96" s="135">
        <v>400</v>
      </c>
      <c r="C96" s="135" t="s">
        <v>497</v>
      </c>
      <c r="D96" s="135">
        <v>6000500</v>
      </c>
      <c r="E96" s="135">
        <v>900</v>
      </c>
      <c r="F96" s="135"/>
      <c r="G96" s="134">
        <f>G97+G98+G99+G100+G101</f>
        <v>389.95000000000005</v>
      </c>
      <c r="H96" s="177"/>
      <c r="I96" s="5"/>
      <c r="J96" s="5"/>
      <c r="K96" s="5"/>
      <c r="L96" s="5"/>
      <c r="M96" s="5"/>
      <c r="N96" s="5"/>
      <c r="O96" s="5"/>
    </row>
    <row r="97" spans="1:15" ht="12.75">
      <c r="A97" s="140" t="s">
        <v>472</v>
      </c>
      <c r="B97" s="135">
        <v>400</v>
      </c>
      <c r="C97" s="135" t="s">
        <v>497</v>
      </c>
      <c r="D97" s="135">
        <v>6000500</v>
      </c>
      <c r="E97" s="135">
        <v>900</v>
      </c>
      <c r="F97" s="135">
        <v>222</v>
      </c>
      <c r="G97" s="145">
        <v>77.4</v>
      </c>
      <c r="H97" s="5"/>
      <c r="I97" s="5"/>
      <c r="J97" s="5"/>
      <c r="K97" s="5"/>
      <c r="L97" s="5"/>
      <c r="M97" s="5"/>
      <c r="N97" s="5"/>
      <c r="O97" s="5"/>
    </row>
    <row r="98" spans="1:15" ht="12.75">
      <c r="A98" s="126" t="s">
        <v>470</v>
      </c>
      <c r="B98" s="135">
        <v>400</v>
      </c>
      <c r="C98" s="135" t="s">
        <v>497</v>
      </c>
      <c r="D98" s="135">
        <v>6000500</v>
      </c>
      <c r="E98" s="135">
        <v>900</v>
      </c>
      <c r="F98" s="135">
        <v>225</v>
      </c>
      <c r="G98" s="145">
        <v>100</v>
      </c>
      <c r="H98" s="5"/>
      <c r="I98" s="5"/>
      <c r="J98" s="5"/>
      <c r="K98" s="5"/>
      <c r="L98" s="5"/>
      <c r="M98" s="5"/>
      <c r="N98" s="5"/>
      <c r="O98" s="5"/>
    </row>
    <row r="99" spans="1:15" ht="12.75">
      <c r="A99" s="126" t="s">
        <v>341</v>
      </c>
      <c r="B99" s="135">
        <v>400</v>
      </c>
      <c r="C99" s="135" t="s">
        <v>497</v>
      </c>
      <c r="D99" s="135">
        <v>6000500</v>
      </c>
      <c r="E99" s="135">
        <v>900</v>
      </c>
      <c r="F99" s="135">
        <v>226</v>
      </c>
      <c r="G99" s="136">
        <v>111.4</v>
      </c>
      <c r="H99" s="175"/>
      <c r="I99" s="5"/>
      <c r="J99" s="5"/>
      <c r="K99" s="5"/>
      <c r="L99" s="5"/>
      <c r="M99" s="5"/>
      <c r="N99" s="5"/>
      <c r="O99" s="5"/>
    </row>
    <row r="100" spans="1:15" ht="25.5">
      <c r="A100" s="140" t="s">
        <v>473</v>
      </c>
      <c r="B100" s="135">
        <v>400</v>
      </c>
      <c r="C100" s="135" t="s">
        <v>497</v>
      </c>
      <c r="D100" s="135">
        <v>6000500</v>
      </c>
      <c r="E100" s="135">
        <v>900</v>
      </c>
      <c r="F100" s="135">
        <v>310</v>
      </c>
      <c r="G100" s="136">
        <v>20</v>
      </c>
      <c r="H100" s="175"/>
      <c r="I100" s="5"/>
      <c r="J100" s="5"/>
      <c r="K100" s="5"/>
      <c r="L100" s="5"/>
      <c r="M100" s="5"/>
      <c r="N100" s="5"/>
      <c r="O100" s="5"/>
    </row>
    <row r="101" spans="1:15" ht="25.5">
      <c r="A101" s="140" t="s">
        <v>474</v>
      </c>
      <c r="B101" s="135">
        <v>400</v>
      </c>
      <c r="C101" s="135" t="s">
        <v>497</v>
      </c>
      <c r="D101" s="135">
        <v>6000500</v>
      </c>
      <c r="E101" s="135">
        <v>900</v>
      </c>
      <c r="F101" s="135">
        <v>340</v>
      </c>
      <c r="G101" s="136">
        <v>81.15</v>
      </c>
      <c r="H101" s="179"/>
      <c r="I101" s="5"/>
      <c r="J101" s="5"/>
      <c r="K101" s="5"/>
      <c r="L101" s="5"/>
      <c r="M101" s="5"/>
      <c r="N101" s="5"/>
      <c r="O101" s="5"/>
    </row>
    <row r="102" spans="1:15" ht="1.5" customHeight="1" hidden="1">
      <c r="A102" s="142"/>
      <c r="B102" s="135"/>
      <c r="C102" s="135"/>
      <c r="D102" s="135"/>
      <c r="E102" s="135"/>
      <c r="F102" s="135"/>
      <c r="G102" s="134"/>
      <c r="H102" s="179"/>
      <c r="I102" s="5"/>
      <c r="J102" s="5"/>
      <c r="K102" s="5"/>
      <c r="L102" s="5"/>
      <c r="M102" s="5"/>
      <c r="N102" s="5"/>
      <c r="O102" s="5"/>
    </row>
    <row r="103" spans="1:15" ht="12.75" hidden="1">
      <c r="A103" s="140"/>
      <c r="B103" s="135"/>
      <c r="C103" s="135"/>
      <c r="D103" s="135"/>
      <c r="E103" s="135"/>
      <c r="F103" s="135"/>
      <c r="G103" s="136"/>
      <c r="H103" s="179"/>
      <c r="I103" s="5"/>
      <c r="J103" s="5"/>
      <c r="K103" s="5"/>
      <c r="L103" s="5"/>
      <c r="M103" s="5"/>
      <c r="N103" s="5"/>
      <c r="O103" s="5"/>
    </row>
    <row r="104" spans="1:15" ht="39.75" customHeight="1">
      <c r="A104" s="153" t="s">
        <v>499</v>
      </c>
      <c r="B104" s="135">
        <v>400</v>
      </c>
      <c r="C104" s="135" t="s">
        <v>271</v>
      </c>
      <c r="D104" s="135"/>
      <c r="E104" s="135"/>
      <c r="F104" s="135"/>
      <c r="G104" s="149">
        <f>G105+G116+G120+G123</f>
        <v>516.6999999999999</v>
      </c>
      <c r="H104" s="5"/>
      <c r="I104" s="175"/>
      <c r="J104" s="5"/>
      <c r="K104" s="5"/>
      <c r="L104" s="5"/>
      <c r="M104" s="5"/>
      <c r="N104" s="5"/>
      <c r="O104" s="5"/>
    </row>
    <row r="105" spans="1:15" ht="15" customHeight="1">
      <c r="A105" s="154" t="s">
        <v>500</v>
      </c>
      <c r="B105" s="135">
        <v>400</v>
      </c>
      <c r="C105" s="135" t="s">
        <v>501</v>
      </c>
      <c r="D105" s="135">
        <v>4409900</v>
      </c>
      <c r="E105" s="135" t="s">
        <v>485</v>
      </c>
      <c r="F105" s="135"/>
      <c r="G105" s="136">
        <f>G106+G108+G109+G110+G111+G112+G113+G114+G115</f>
        <v>480.9</v>
      </c>
      <c r="H105" s="175"/>
      <c r="I105" s="5"/>
      <c r="J105" s="5"/>
      <c r="K105" s="5"/>
      <c r="L105" s="5"/>
      <c r="M105" s="5"/>
      <c r="N105" s="5"/>
      <c r="O105" s="5"/>
    </row>
    <row r="106" spans="1:15" ht="12.75">
      <c r="A106" s="126" t="s">
        <v>458</v>
      </c>
      <c r="B106" s="135">
        <v>400</v>
      </c>
      <c r="C106" s="135" t="s">
        <v>501</v>
      </c>
      <c r="D106" s="135">
        <v>4409900</v>
      </c>
      <c r="E106" s="135" t="s">
        <v>485</v>
      </c>
      <c r="F106" s="135">
        <v>211</v>
      </c>
      <c r="G106" s="136">
        <v>184.5</v>
      </c>
      <c r="H106" s="233"/>
      <c r="I106" s="5"/>
      <c r="J106" s="5"/>
      <c r="K106" s="5"/>
      <c r="L106" s="5"/>
      <c r="M106" s="5"/>
      <c r="N106" s="5"/>
      <c r="O106" s="5"/>
    </row>
    <row r="107" spans="1:15" ht="12.75">
      <c r="A107" s="126" t="s">
        <v>467</v>
      </c>
      <c r="B107" s="135">
        <v>400</v>
      </c>
      <c r="C107" s="135" t="s">
        <v>501</v>
      </c>
      <c r="D107" s="135">
        <v>4409900</v>
      </c>
      <c r="E107" s="135" t="s">
        <v>485</v>
      </c>
      <c r="F107" s="135">
        <v>212</v>
      </c>
      <c r="G107" s="136"/>
      <c r="H107" s="234"/>
      <c r="I107" s="5"/>
      <c r="J107" s="175"/>
      <c r="K107" s="5"/>
      <c r="L107" s="5"/>
      <c r="M107" s="5"/>
      <c r="N107" s="5"/>
      <c r="O107" s="5"/>
    </row>
    <row r="108" spans="1:15" ht="12.75">
      <c r="A108" s="126" t="s">
        <v>459</v>
      </c>
      <c r="B108" s="135">
        <v>400</v>
      </c>
      <c r="C108" s="135" t="s">
        <v>501</v>
      </c>
      <c r="D108" s="135">
        <v>4409900</v>
      </c>
      <c r="E108" s="135" t="s">
        <v>485</v>
      </c>
      <c r="F108" s="135">
        <v>213</v>
      </c>
      <c r="G108" s="136">
        <v>63.1</v>
      </c>
      <c r="H108" s="236"/>
      <c r="I108" s="5"/>
      <c r="J108" s="5"/>
      <c r="K108" s="5"/>
      <c r="L108" s="5"/>
      <c r="M108" s="5"/>
      <c r="N108" s="5"/>
      <c r="O108" s="5"/>
    </row>
    <row r="109" spans="1:15" ht="12.75">
      <c r="A109" s="126" t="s">
        <v>468</v>
      </c>
      <c r="B109" s="135">
        <v>400</v>
      </c>
      <c r="C109" s="135" t="s">
        <v>501</v>
      </c>
      <c r="D109" s="135">
        <v>4409900</v>
      </c>
      <c r="E109" s="135" t="s">
        <v>485</v>
      </c>
      <c r="F109" s="135">
        <v>221</v>
      </c>
      <c r="G109" s="136">
        <v>52.3</v>
      </c>
      <c r="H109" s="234"/>
      <c r="I109" s="5"/>
      <c r="J109" s="5"/>
      <c r="K109" s="5"/>
      <c r="L109" s="5"/>
      <c r="M109" s="5"/>
      <c r="N109" s="5"/>
      <c r="O109" s="5"/>
    </row>
    <row r="110" spans="1:15" ht="12.75">
      <c r="A110" s="126" t="s">
        <v>469</v>
      </c>
      <c r="B110" s="135">
        <v>400</v>
      </c>
      <c r="C110" s="135" t="s">
        <v>501</v>
      </c>
      <c r="D110" s="135">
        <v>4409900</v>
      </c>
      <c r="E110" s="135" t="s">
        <v>485</v>
      </c>
      <c r="F110" s="135">
        <v>223</v>
      </c>
      <c r="G110" s="136">
        <v>80</v>
      </c>
      <c r="H110" s="234"/>
      <c r="I110" s="5"/>
      <c r="J110" s="5"/>
      <c r="K110" s="5"/>
      <c r="L110" s="5"/>
      <c r="M110" s="5"/>
      <c r="N110" s="5"/>
      <c r="O110" s="5"/>
    </row>
    <row r="111" spans="1:15" ht="12.75">
      <c r="A111" s="126" t="s">
        <v>470</v>
      </c>
      <c r="B111" s="135">
        <v>400</v>
      </c>
      <c r="C111" s="135" t="s">
        <v>501</v>
      </c>
      <c r="D111" s="135">
        <v>4409900</v>
      </c>
      <c r="E111" s="135" t="s">
        <v>485</v>
      </c>
      <c r="F111" s="135">
        <v>225</v>
      </c>
      <c r="G111" s="138">
        <v>18</v>
      </c>
      <c r="H111" s="235"/>
      <c r="I111" s="5"/>
      <c r="J111" s="5"/>
      <c r="K111" s="5"/>
      <c r="L111" s="5"/>
      <c r="M111" s="5"/>
      <c r="N111" s="5"/>
      <c r="O111" s="5"/>
    </row>
    <row r="112" spans="1:15" ht="12.75">
      <c r="A112" s="126" t="s">
        <v>471</v>
      </c>
      <c r="B112" s="135">
        <v>400</v>
      </c>
      <c r="C112" s="135" t="s">
        <v>501</v>
      </c>
      <c r="D112" s="135">
        <v>4409900</v>
      </c>
      <c r="E112" s="135" t="s">
        <v>485</v>
      </c>
      <c r="F112" s="135">
        <v>226</v>
      </c>
      <c r="G112" s="136">
        <v>28</v>
      </c>
      <c r="H112" s="235"/>
      <c r="I112" s="5"/>
      <c r="J112" s="5"/>
      <c r="K112" s="5"/>
      <c r="L112" s="5"/>
      <c r="M112" s="5"/>
      <c r="N112" s="5"/>
      <c r="O112" s="5"/>
    </row>
    <row r="113" spans="1:15" ht="12.75">
      <c r="A113" s="126" t="s">
        <v>279</v>
      </c>
      <c r="B113" s="135">
        <v>400</v>
      </c>
      <c r="C113" s="135" t="s">
        <v>501</v>
      </c>
      <c r="D113" s="135">
        <v>4409900</v>
      </c>
      <c r="E113" s="135" t="s">
        <v>485</v>
      </c>
      <c r="F113" s="135">
        <v>290</v>
      </c>
      <c r="G113" s="136">
        <v>20</v>
      </c>
      <c r="H113" s="235"/>
      <c r="I113" s="5"/>
      <c r="J113" s="5"/>
      <c r="K113" s="5"/>
      <c r="L113" s="5"/>
      <c r="M113" s="5"/>
      <c r="N113" s="5"/>
      <c r="O113" s="5"/>
    </row>
    <row r="114" spans="1:15" ht="26.25" customHeight="1">
      <c r="A114" s="140" t="s">
        <v>473</v>
      </c>
      <c r="B114" s="135">
        <v>400</v>
      </c>
      <c r="C114" s="135" t="s">
        <v>501</v>
      </c>
      <c r="D114" s="135">
        <v>4409900</v>
      </c>
      <c r="E114" s="135" t="s">
        <v>485</v>
      </c>
      <c r="F114" s="135">
        <v>310</v>
      </c>
      <c r="G114" s="141">
        <v>5</v>
      </c>
      <c r="H114" s="234"/>
      <c r="I114" s="5"/>
      <c r="J114" s="5"/>
      <c r="K114" s="5"/>
      <c r="L114" s="5"/>
      <c r="M114" s="5"/>
      <c r="N114" s="5"/>
      <c r="O114" s="5"/>
    </row>
    <row r="115" spans="1:15" ht="25.5" customHeight="1">
      <c r="A115" s="140" t="s">
        <v>474</v>
      </c>
      <c r="B115" s="135">
        <v>400</v>
      </c>
      <c r="C115" s="135" t="s">
        <v>501</v>
      </c>
      <c r="D115" s="135">
        <v>4409900</v>
      </c>
      <c r="E115" s="135" t="s">
        <v>485</v>
      </c>
      <c r="F115" s="135">
        <v>340</v>
      </c>
      <c r="G115" s="141">
        <v>30</v>
      </c>
      <c r="H115" s="235"/>
      <c r="I115" s="5"/>
      <c r="J115" s="5"/>
      <c r="K115" s="5"/>
      <c r="L115" s="5"/>
      <c r="M115" s="5"/>
      <c r="N115" s="5"/>
      <c r="O115" s="5"/>
    </row>
    <row r="116" spans="1:15" ht="12.75">
      <c r="A116" s="155" t="s">
        <v>256</v>
      </c>
      <c r="B116" s="135">
        <v>400</v>
      </c>
      <c r="C116" s="135" t="s">
        <v>501</v>
      </c>
      <c r="D116" s="135">
        <v>4429900</v>
      </c>
      <c r="E116" s="135" t="s">
        <v>485</v>
      </c>
      <c r="F116" s="135"/>
      <c r="G116" s="136">
        <f>G117+G118+G119</f>
        <v>35.8</v>
      </c>
      <c r="H116" s="234"/>
      <c r="I116" s="5"/>
      <c r="J116" s="5"/>
      <c r="K116" s="5"/>
      <c r="L116" s="5"/>
      <c r="M116" s="5"/>
      <c r="N116" s="5"/>
      <c r="O116" s="5"/>
    </row>
    <row r="117" spans="1:15" ht="12.75">
      <c r="A117" s="126" t="s">
        <v>458</v>
      </c>
      <c r="B117" s="135">
        <v>400</v>
      </c>
      <c r="C117" s="135" t="s">
        <v>501</v>
      </c>
      <c r="D117" s="135">
        <v>4429900</v>
      </c>
      <c r="E117" s="135" t="s">
        <v>485</v>
      </c>
      <c r="F117" s="135">
        <v>211</v>
      </c>
      <c r="G117" s="136">
        <v>15.5</v>
      </c>
      <c r="H117" s="234"/>
      <c r="I117" s="5"/>
      <c r="J117" s="5"/>
      <c r="K117" s="5"/>
      <c r="L117" s="5"/>
      <c r="M117" s="5"/>
      <c r="N117" s="5"/>
      <c r="O117" s="5"/>
    </row>
    <row r="118" spans="1:15" ht="12.75">
      <c r="A118" s="126" t="s">
        <v>459</v>
      </c>
      <c r="B118" s="135">
        <v>400</v>
      </c>
      <c r="C118" s="135" t="s">
        <v>501</v>
      </c>
      <c r="D118" s="135">
        <v>4429900</v>
      </c>
      <c r="E118" s="135" t="s">
        <v>485</v>
      </c>
      <c r="F118" s="135">
        <v>213</v>
      </c>
      <c r="G118" s="136">
        <v>5.3</v>
      </c>
      <c r="H118" s="237"/>
      <c r="I118" s="5"/>
      <c r="J118" s="5"/>
      <c r="K118" s="5"/>
      <c r="L118" s="5"/>
      <c r="M118" s="5"/>
      <c r="N118" s="5"/>
      <c r="O118" s="5"/>
    </row>
    <row r="119" spans="1:15" ht="12.75">
      <c r="A119" s="126" t="s">
        <v>471</v>
      </c>
      <c r="B119" s="135">
        <v>400</v>
      </c>
      <c r="C119" s="135" t="s">
        <v>501</v>
      </c>
      <c r="D119" s="135">
        <v>4429900</v>
      </c>
      <c r="E119" s="135" t="s">
        <v>485</v>
      </c>
      <c r="F119" s="135">
        <v>226</v>
      </c>
      <c r="G119" s="141">
        <v>15</v>
      </c>
      <c r="H119" s="5"/>
      <c r="I119" s="5"/>
      <c r="J119" s="175"/>
      <c r="K119" s="5"/>
      <c r="L119" s="5"/>
      <c r="M119" s="5"/>
      <c r="N119" s="5"/>
      <c r="O119" s="5"/>
    </row>
    <row r="120" spans="1:15" ht="12.75">
      <c r="A120" s="129" t="s">
        <v>502</v>
      </c>
      <c r="B120" s="135">
        <v>400</v>
      </c>
      <c r="C120" s="135" t="s">
        <v>501</v>
      </c>
      <c r="D120" s="135">
        <v>5220700</v>
      </c>
      <c r="E120" s="148">
        <v>900</v>
      </c>
      <c r="F120" s="135"/>
      <c r="G120" s="134">
        <f>G121+G122</f>
        <v>0</v>
      </c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26" t="s">
        <v>471</v>
      </c>
      <c r="B121" s="135">
        <v>400</v>
      </c>
      <c r="C121" s="135" t="s">
        <v>501</v>
      </c>
      <c r="D121" s="135">
        <v>5220710</v>
      </c>
      <c r="E121" s="135">
        <v>900</v>
      </c>
      <c r="F121" s="135">
        <v>226</v>
      </c>
      <c r="G121" s="136"/>
      <c r="H121" s="5"/>
      <c r="I121" s="5"/>
      <c r="J121" s="5"/>
      <c r="K121" s="5"/>
      <c r="L121" s="5"/>
      <c r="M121" s="5"/>
      <c r="N121" s="5"/>
      <c r="O121" s="5"/>
    </row>
    <row r="122" spans="1:15" ht="25.5" customHeight="1">
      <c r="A122" s="140" t="s">
        <v>474</v>
      </c>
      <c r="B122" s="135">
        <v>400</v>
      </c>
      <c r="C122" s="135" t="s">
        <v>501</v>
      </c>
      <c r="D122" s="135">
        <v>5220710</v>
      </c>
      <c r="E122" s="135">
        <v>900</v>
      </c>
      <c r="F122" s="135">
        <v>340</v>
      </c>
      <c r="G122" s="136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29" t="s">
        <v>502</v>
      </c>
      <c r="B123" s="135">
        <v>400</v>
      </c>
      <c r="C123" s="135" t="s">
        <v>501</v>
      </c>
      <c r="D123" s="135">
        <v>5223010</v>
      </c>
      <c r="E123" s="135">
        <v>900</v>
      </c>
      <c r="F123" s="135"/>
      <c r="G123" s="134">
        <f>G124</f>
        <v>0</v>
      </c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26" t="s">
        <v>470</v>
      </c>
      <c r="B124" s="135">
        <v>400</v>
      </c>
      <c r="C124" s="135" t="s">
        <v>501</v>
      </c>
      <c r="D124" s="135">
        <v>5223010</v>
      </c>
      <c r="E124" s="135">
        <v>900</v>
      </c>
      <c r="F124" s="135">
        <v>225</v>
      </c>
      <c r="G124" s="136"/>
      <c r="H124" s="5"/>
      <c r="I124" s="5"/>
      <c r="J124" s="5"/>
      <c r="K124" s="5"/>
      <c r="L124" s="5"/>
      <c r="M124" s="5"/>
      <c r="N124" s="5"/>
      <c r="O124" s="5"/>
    </row>
    <row r="125" spans="1:15" ht="13.5" customHeight="1">
      <c r="A125" s="153" t="s">
        <v>257</v>
      </c>
      <c r="B125" s="148">
        <v>400</v>
      </c>
      <c r="C125" s="148">
        <v>1000</v>
      </c>
      <c r="D125" s="148"/>
      <c r="E125" s="148"/>
      <c r="F125" s="148"/>
      <c r="G125" s="149">
        <f>G126+G128</f>
        <v>10</v>
      </c>
      <c r="H125" s="5"/>
      <c r="I125" s="5"/>
      <c r="J125" s="5"/>
      <c r="K125" s="5"/>
      <c r="L125" s="5"/>
      <c r="M125" s="5"/>
      <c r="N125" s="5"/>
      <c r="O125" s="5"/>
    </row>
    <row r="126" spans="1:15" ht="15.75" customHeight="1">
      <c r="A126" s="155" t="s">
        <v>503</v>
      </c>
      <c r="B126" s="135">
        <v>400</v>
      </c>
      <c r="C126" s="135">
        <v>1001</v>
      </c>
      <c r="D126" s="135">
        <v>4900101</v>
      </c>
      <c r="E126" s="135" t="s">
        <v>504</v>
      </c>
      <c r="F126" s="135"/>
      <c r="G126" s="136">
        <f>G127</f>
        <v>10</v>
      </c>
      <c r="H126" s="5"/>
      <c r="I126" s="5"/>
      <c r="J126" s="5"/>
      <c r="K126" s="5"/>
      <c r="L126" s="5"/>
      <c r="M126" s="5"/>
      <c r="N126" s="5"/>
      <c r="O126" s="5"/>
    </row>
    <row r="127" spans="1:15" ht="36.75" customHeight="1">
      <c r="A127" s="156" t="s">
        <v>505</v>
      </c>
      <c r="B127" s="135">
        <v>400</v>
      </c>
      <c r="C127" s="135">
        <v>1001</v>
      </c>
      <c r="D127" s="135">
        <v>4900101</v>
      </c>
      <c r="E127" s="135" t="s">
        <v>504</v>
      </c>
      <c r="F127" s="135">
        <v>263</v>
      </c>
      <c r="G127" s="136">
        <v>10</v>
      </c>
      <c r="H127" s="167"/>
      <c r="I127" s="5"/>
      <c r="J127" s="5"/>
      <c r="K127" s="5"/>
      <c r="L127" s="5"/>
      <c r="M127" s="5"/>
      <c r="N127" s="5"/>
      <c r="O127" s="5"/>
    </row>
    <row r="128" spans="1:15" ht="36.75" customHeight="1">
      <c r="A128" s="155" t="s">
        <v>506</v>
      </c>
      <c r="B128" s="135">
        <v>400</v>
      </c>
      <c r="C128" s="135">
        <v>1003</v>
      </c>
      <c r="D128" s="135">
        <v>5053300</v>
      </c>
      <c r="E128" s="135" t="s">
        <v>504</v>
      </c>
      <c r="F128" s="135"/>
      <c r="G128" s="136">
        <f>G129</f>
        <v>0</v>
      </c>
      <c r="H128" s="5"/>
      <c r="I128" s="5"/>
      <c r="J128" s="5"/>
      <c r="K128" s="5"/>
      <c r="L128" s="5"/>
      <c r="M128" s="5"/>
      <c r="N128" s="5"/>
      <c r="O128" s="5"/>
    </row>
    <row r="129" spans="1:15" ht="24.75" customHeight="1">
      <c r="A129" s="156" t="s">
        <v>507</v>
      </c>
      <c r="B129" s="135">
        <v>400</v>
      </c>
      <c r="C129" s="135">
        <v>1003</v>
      </c>
      <c r="D129" s="135">
        <v>5053300</v>
      </c>
      <c r="E129" s="135" t="s">
        <v>504</v>
      </c>
      <c r="F129" s="135">
        <v>262</v>
      </c>
      <c r="G129" s="136"/>
      <c r="H129" s="167"/>
      <c r="I129" s="5"/>
      <c r="J129" s="5"/>
      <c r="K129" s="5"/>
      <c r="L129" s="5"/>
      <c r="M129" s="5"/>
      <c r="N129" s="5"/>
      <c r="O129" s="5"/>
    </row>
    <row r="130" spans="1:15" ht="24" customHeight="1">
      <c r="A130" s="155" t="s">
        <v>624</v>
      </c>
      <c r="B130" s="135">
        <v>400</v>
      </c>
      <c r="C130" s="135">
        <v>1100</v>
      </c>
      <c r="D130" s="135"/>
      <c r="E130" s="135"/>
      <c r="F130" s="135"/>
      <c r="G130" s="134">
        <f>G131</f>
        <v>5</v>
      </c>
      <c r="H130" s="167"/>
      <c r="I130" s="5"/>
      <c r="J130" s="5"/>
      <c r="K130" s="5"/>
      <c r="L130" s="5"/>
      <c r="M130" s="5"/>
      <c r="N130" s="5"/>
      <c r="O130" s="5"/>
    </row>
    <row r="131" spans="1:15" ht="23.25" customHeight="1">
      <c r="A131" s="155" t="s">
        <v>624</v>
      </c>
      <c r="B131" s="135">
        <v>400</v>
      </c>
      <c r="C131" s="135">
        <v>1101</v>
      </c>
      <c r="D131" s="135">
        <v>5120000</v>
      </c>
      <c r="E131" s="135">
        <v>900</v>
      </c>
      <c r="F131" s="135"/>
      <c r="G131" s="136">
        <f>G132</f>
        <v>5</v>
      </c>
      <c r="H131" s="5"/>
      <c r="I131" s="5"/>
      <c r="J131" s="5"/>
      <c r="K131" s="5"/>
      <c r="L131" s="5"/>
      <c r="M131" s="5"/>
      <c r="N131" s="5"/>
      <c r="O131" s="5"/>
    </row>
    <row r="132" spans="1:15" ht="22.5" customHeight="1">
      <c r="A132" s="140" t="s">
        <v>474</v>
      </c>
      <c r="B132" s="135">
        <v>400</v>
      </c>
      <c r="C132" s="135">
        <v>1101</v>
      </c>
      <c r="D132" s="135">
        <v>5100200</v>
      </c>
      <c r="E132" s="135">
        <v>900</v>
      </c>
      <c r="F132" s="135">
        <v>340</v>
      </c>
      <c r="G132" s="138">
        <v>5</v>
      </c>
      <c r="H132" s="167"/>
      <c r="I132" s="5"/>
      <c r="J132" s="5"/>
      <c r="K132" s="5"/>
      <c r="L132" s="5"/>
      <c r="M132" s="5"/>
      <c r="N132" s="5"/>
      <c r="O132" s="5"/>
    </row>
    <row r="133" spans="1:15" ht="13.5" thickBot="1">
      <c r="A133" s="157" t="s">
        <v>453</v>
      </c>
      <c r="B133" s="158"/>
      <c r="C133" s="158"/>
      <c r="D133" s="158"/>
      <c r="E133" s="158"/>
      <c r="F133" s="158"/>
      <c r="G133" s="159">
        <f>G11+G38+G49+G61+G72+G104+G125+G130</f>
        <v>3514.92</v>
      </c>
      <c r="H133" s="175"/>
      <c r="I133" s="5"/>
      <c r="J133" s="5"/>
      <c r="K133" s="5"/>
      <c r="L133" s="5"/>
      <c r="M133" s="5"/>
      <c r="N133" s="5"/>
      <c r="O133" s="5"/>
    </row>
    <row r="134" spans="7:15" ht="12.75">
      <c r="G134" s="160"/>
      <c r="H134" s="5"/>
      <c r="I134" s="5"/>
      <c r="J134" s="5"/>
      <c r="K134" s="5"/>
      <c r="L134" s="5"/>
      <c r="M134" s="5"/>
      <c r="N134" s="5"/>
      <c r="O134" s="5"/>
    </row>
    <row r="135" spans="8:15" ht="12.75">
      <c r="H135" s="5"/>
      <c r="I135" s="175"/>
      <c r="J135" s="5"/>
      <c r="K135" s="5"/>
      <c r="L135" s="5"/>
      <c r="M135" s="5"/>
      <c r="N135" s="5"/>
      <c r="O135" s="5"/>
    </row>
    <row r="136" spans="6:15" ht="12.75">
      <c r="F136" s="165"/>
      <c r="H136" s="5"/>
      <c r="I136" s="5"/>
      <c r="J136" s="5"/>
      <c r="K136" s="5"/>
      <c r="L136" s="5"/>
      <c r="M136" s="5"/>
      <c r="N136" s="5"/>
      <c r="O136" s="5"/>
    </row>
    <row r="137" spans="8:15" ht="12.75">
      <c r="H137" s="5"/>
      <c r="I137" s="5"/>
      <c r="J137" s="5"/>
      <c r="K137" s="5"/>
      <c r="L137" s="5"/>
      <c r="M137" s="5"/>
      <c r="N137" s="5"/>
      <c r="O137" s="5"/>
    </row>
    <row r="138" spans="8:15" ht="12.75">
      <c r="H138" s="5"/>
      <c r="I138" s="5"/>
      <c r="J138" s="5"/>
      <c r="K138" s="5"/>
      <c r="L138" s="5"/>
      <c r="M138" s="5"/>
      <c r="N138" s="5"/>
      <c r="O138" s="5"/>
    </row>
    <row r="139" spans="8:15" ht="12.75">
      <c r="H139" s="5"/>
      <c r="I139" s="5"/>
      <c r="J139" s="5"/>
      <c r="K139" s="5"/>
      <c r="L139" s="5"/>
      <c r="M139" s="5"/>
      <c r="N139" s="5"/>
      <c r="O139" s="5"/>
    </row>
    <row r="140" spans="8:15" ht="12.75"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160"/>
      <c r="H141" s="5"/>
      <c r="I141" s="5"/>
      <c r="J141" s="5"/>
      <c r="K141" s="5"/>
      <c r="L141" s="5"/>
      <c r="M141" s="5"/>
      <c r="N141" s="5"/>
      <c r="O141" s="5"/>
    </row>
    <row r="142" spans="8:15" ht="12.75">
      <c r="H142" s="5"/>
      <c r="I142" s="5"/>
      <c r="J142" s="5"/>
      <c r="K142" s="5"/>
      <c r="L142" s="5"/>
      <c r="M142" s="5"/>
      <c r="N142" s="5"/>
      <c r="O142" s="5"/>
    </row>
    <row r="143" spans="8:15" ht="12.75">
      <c r="H143" s="5"/>
      <c r="I143" s="5"/>
      <c r="J143" s="5"/>
      <c r="K143" s="5"/>
      <c r="L143" s="5"/>
      <c r="M143" s="5"/>
      <c r="N143" s="5"/>
      <c r="O143" s="5"/>
    </row>
    <row r="144" spans="8:15" ht="12.75">
      <c r="H144" s="5"/>
      <c r="I144" s="5"/>
      <c r="J144" s="5"/>
      <c r="K144" s="5"/>
      <c r="L144" s="5"/>
      <c r="M144" s="5"/>
      <c r="N144" s="5"/>
      <c r="O144" s="5"/>
    </row>
    <row r="145" spans="8:15" ht="12.75">
      <c r="H145" s="5"/>
      <c r="I145" s="5"/>
      <c r="J145" s="5"/>
      <c r="K145" s="5"/>
      <c r="L145" s="5"/>
      <c r="M145" s="5"/>
      <c r="N145" s="5"/>
      <c r="O145" s="5"/>
    </row>
    <row r="146" spans="8:15" ht="12.75">
      <c r="H146" s="5"/>
      <c r="I146" s="5"/>
      <c r="J146" s="5"/>
      <c r="K146" s="5"/>
      <c r="L146" s="5"/>
      <c r="M146" s="5"/>
      <c r="N146" s="5"/>
      <c r="O146" s="5"/>
    </row>
    <row r="147" spans="8:15" ht="12.75">
      <c r="H147" s="5"/>
      <c r="I147" s="5"/>
      <c r="J147" s="5"/>
      <c r="K147" s="5"/>
      <c r="L147" s="5"/>
      <c r="M147" s="5"/>
      <c r="N147" s="5"/>
      <c r="O147" s="5"/>
    </row>
    <row r="148" spans="8:15" ht="12.75">
      <c r="H148" s="5"/>
      <c r="I148" s="5"/>
      <c r="J148" s="5"/>
      <c r="K148" s="5"/>
      <c r="L148" s="5"/>
      <c r="M148" s="5"/>
      <c r="N148" s="5"/>
      <c r="O148" s="5"/>
    </row>
    <row r="149" spans="8:15" ht="12.75">
      <c r="H149" s="5"/>
      <c r="I149" s="5"/>
      <c r="J149" s="5"/>
      <c r="K149" s="5"/>
      <c r="L149" s="5"/>
      <c r="M149" s="5"/>
      <c r="N149" s="5"/>
      <c r="O149" s="5"/>
    </row>
    <row r="150" spans="8:15" ht="12.75">
      <c r="H150" s="5"/>
      <c r="I150" s="5"/>
      <c r="J150" s="5"/>
      <c r="K150" s="5"/>
      <c r="L150" s="5"/>
      <c r="M150" s="5"/>
      <c r="N150" s="5"/>
      <c r="O150" s="5"/>
    </row>
    <row r="151" spans="8:15" ht="12.75">
      <c r="H151" s="5"/>
      <c r="I151" s="5"/>
      <c r="J151" s="5"/>
      <c r="K151" s="5"/>
      <c r="L151" s="5"/>
      <c r="M151" s="5"/>
      <c r="N151" s="5"/>
      <c r="O151" s="5"/>
    </row>
    <row r="152" spans="8:15" ht="12.75">
      <c r="H152" s="5"/>
      <c r="I152" s="5"/>
      <c r="J152" s="5"/>
      <c r="K152" s="5"/>
      <c r="L152" s="5"/>
      <c r="M152" s="5"/>
      <c r="N152" s="5"/>
      <c r="O152" s="5"/>
    </row>
    <row r="153" spans="8:15" ht="12.75">
      <c r="H153" s="5"/>
      <c r="I153" s="5"/>
      <c r="J153" s="5"/>
      <c r="K153" s="5"/>
      <c r="L153" s="5"/>
      <c r="M153" s="5"/>
      <c r="N153" s="5"/>
      <c r="O153" s="5"/>
    </row>
    <row r="154" spans="8:15" ht="12.75">
      <c r="H154" s="5"/>
      <c r="I154" s="5"/>
      <c r="J154" s="5"/>
      <c r="K154" s="5"/>
      <c r="L154" s="5"/>
      <c r="M154" s="5"/>
      <c r="N154" s="5"/>
      <c r="O154" s="5"/>
    </row>
    <row r="155" spans="8:15" ht="12.75">
      <c r="H155" s="5"/>
      <c r="I155" s="5"/>
      <c r="J155" s="5"/>
      <c r="K155" s="5"/>
      <c r="L155" s="5"/>
      <c r="M155" s="5"/>
      <c r="N155" s="5"/>
      <c r="O155" s="5"/>
    </row>
    <row r="156" spans="8:15" ht="12.75">
      <c r="H156" s="5"/>
      <c r="I156" s="5"/>
      <c r="J156" s="5"/>
      <c r="K156" s="5"/>
      <c r="L156" s="5"/>
      <c r="M156" s="5"/>
      <c r="N156" s="5"/>
      <c r="O156" s="5"/>
    </row>
    <row r="157" spans="8:15" ht="12.75">
      <c r="H157" s="5"/>
      <c r="I157" s="5"/>
      <c r="J157" s="5"/>
      <c r="K157" s="5"/>
      <c r="L157" s="5"/>
      <c r="M157" s="5"/>
      <c r="N157" s="5"/>
      <c r="O157" s="5"/>
    </row>
    <row r="158" spans="8:15" ht="12.75">
      <c r="H158" s="5"/>
      <c r="I158" s="5"/>
      <c r="J158" s="5"/>
      <c r="K158" s="5"/>
      <c r="L158" s="5"/>
      <c r="M158" s="5"/>
      <c r="N158" s="5"/>
      <c r="O158" s="5"/>
    </row>
    <row r="159" spans="8:15" ht="12.75">
      <c r="H159" s="5"/>
      <c r="I159" s="5"/>
      <c r="J159" s="5"/>
      <c r="K159" s="5"/>
      <c r="L159" s="5"/>
      <c r="M159" s="5"/>
      <c r="N159" s="5"/>
      <c r="O159" s="5"/>
    </row>
    <row r="160" spans="8:15" ht="12.75">
      <c r="H160" s="5"/>
      <c r="I160" s="5"/>
      <c r="J160" s="5"/>
      <c r="K160" s="5"/>
      <c r="L160" s="5"/>
      <c r="M160" s="5"/>
      <c r="N160" s="5"/>
      <c r="O160" s="5"/>
    </row>
    <row r="161" spans="8:15" ht="12.75">
      <c r="H161" s="5"/>
      <c r="I161" s="5"/>
      <c r="J161" s="5"/>
      <c r="K161" s="5"/>
      <c r="L161" s="5"/>
      <c r="M161" s="5"/>
      <c r="N161" s="5"/>
      <c r="O161" s="5"/>
    </row>
    <row r="162" spans="8:15" ht="12.75">
      <c r="H162" s="5"/>
      <c r="I162" s="5"/>
      <c r="J162" s="5"/>
      <c r="K162" s="5"/>
      <c r="L162" s="5"/>
      <c r="M162" s="5"/>
      <c r="N162" s="5"/>
      <c r="O162" s="5"/>
    </row>
    <row r="163" spans="8:15" ht="12.75">
      <c r="H163" s="5"/>
      <c r="I163" s="5"/>
      <c r="J163" s="5"/>
      <c r="K163" s="5"/>
      <c r="L163" s="5"/>
      <c r="M163" s="5"/>
      <c r="N163" s="5"/>
      <c r="O163" s="5"/>
    </row>
    <row r="164" spans="8:15" ht="12.75">
      <c r="H164" s="5"/>
      <c r="I164" s="5"/>
      <c r="J164" s="5"/>
      <c r="K164" s="5"/>
      <c r="L164" s="5"/>
      <c r="M164" s="5"/>
      <c r="N164" s="5"/>
      <c r="O164" s="5"/>
    </row>
    <row r="165" spans="8:15" ht="12.75">
      <c r="H165" s="5"/>
      <c r="I165" s="5"/>
      <c r="J165" s="5"/>
      <c r="K165" s="5"/>
      <c r="L165" s="5"/>
      <c r="M165" s="5"/>
      <c r="N165" s="5"/>
      <c r="O165" s="5"/>
    </row>
    <row r="166" spans="8:15" ht="12.75">
      <c r="H166" s="5"/>
      <c r="I166" s="5"/>
      <c r="J166" s="5"/>
      <c r="K166" s="5"/>
      <c r="L166" s="5"/>
      <c r="M166" s="5"/>
      <c r="N166" s="5"/>
      <c r="O166" s="5"/>
    </row>
    <row r="167" spans="8:15" ht="12.75">
      <c r="H167" s="5"/>
      <c r="I167" s="5"/>
      <c r="J167" s="5"/>
      <c r="K167" s="5"/>
      <c r="L167" s="5"/>
      <c r="M167" s="5"/>
      <c r="N167" s="5"/>
      <c r="O167" s="5"/>
    </row>
    <row r="168" spans="8:15" ht="12.75">
      <c r="H168" s="5"/>
      <c r="I168" s="5"/>
      <c r="J168" s="5"/>
      <c r="K168" s="5"/>
      <c r="L168" s="5"/>
      <c r="M168" s="5"/>
      <c r="N168" s="5"/>
      <c r="O168" s="5"/>
    </row>
    <row r="169" spans="8:15" ht="12.75">
      <c r="H169" s="5"/>
      <c r="I169" s="5"/>
      <c r="J169" s="5"/>
      <c r="K169" s="5"/>
      <c r="L169" s="5"/>
      <c r="M169" s="5"/>
      <c r="N169" s="5"/>
      <c r="O169" s="5"/>
    </row>
    <row r="170" spans="8:15" ht="12.75">
      <c r="H170" s="5"/>
      <c r="I170" s="5"/>
      <c r="J170" s="5"/>
      <c r="K170" s="5"/>
      <c r="L170" s="5"/>
      <c r="M170" s="5"/>
      <c r="N170" s="5"/>
      <c r="O170" s="5"/>
    </row>
    <row r="171" spans="8:15" ht="12.75">
      <c r="H171" s="5"/>
      <c r="I171" s="5"/>
      <c r="J171" s="5"/>
      <c r="K171" s="5"/>
      <c r="L171" s="5"/>
      <c r="M171" s="5"/>
      <c r="N171" s="5"/>
      <c r="O171" s="5"/>
    </row>
    <row r="172" spans="8:15" ht="12.75">
      <c r="H172" s="5"/>
      <c r="I172" s="5"/>
      <c r="J172" s="5"/>
      <c r="K172" s="5"/>
      <c r="L172" s="5"/>
      <c r="M172" s="5"/>
      <c r="N172" s="5"/>
      <c r="O172" s="5"/>
    </row>
    <row r="173" spans="8:15" ht="12.75">
      <c r="H173" s="5"/>
      <c r="I173" s="5"/>
      <c r="J173" s="5"/>
      <c r="K173" s="5"/>
      <c r="L173" s="5"/>
      <c r="M173" s="5"/>
      <c r="N173" s="5"/>
      <c r="O173" s="5"/>
    </row>
    <row r="174" spans="8:15" ht="12.75">
      <c r="H174" s="5"/>
      <c r="I174" s="5"/>
      <c r="J174" s="5"/>
      <c r="K174" s="5"/>
      <c r="L174" s="5"/>
      <c r="M174" s="5"/>
      <c r="N174" s="5"/>
      <c r="O174" s="5"/>
    </row>
    <row r="175" spans="8:15" ht="12.75">
      <c r="H175" s="5"/>
      <c r="I175" s="5"/>
      <c r="J175" s="5"/>
      <c r="K175" s="5"/>
      <c r="L175" s="5"/>
      <c r="M175" s="5"/>
      <c r="N175" s="5"/>
      <c r="O175" s="5"/>
    </row>
    <row r="176" spans="8:15" ht="12.75">
      <c r="H176" s="5"/>
      <c r="I176" s="5"/>
      <c r="J176" s="5"/>
      <c r="K176" s="5"/>
      <c r="L176" s="5"/>
      <c r="M176" s="5"/>
      <c r="N176" s="5"/>
      <c r="O176" s="5"/>
    </row>
    <row r="177" spans="8:15" ht="12.75">
      <c r="H177" s="5"/>
      <c r="I177" s="5"/>
      <c r="J177" s="5"/>
      <c r="K177" s="5"/>
      <c r="L177" s="5"/>
      <c r="M177" s="5"/>
      <c r="N177" s="5"/>
      <c r="O177" s="5"/>
    </row>
    <row r="178" spans="8:15" ht="12.75">
      <c r="H178" s="5"/>
      <c r="I178" s="5"/>
      <c r="J178" s="5"/>
      <c r="K178" s="5"/>
      <c r="L178" s="5"/>
      <c r="M178" s="5"/>
      <c r="N178" s="5"/>
      <c r="O178" s="5"/>
    </row>
    <row r="179" spans="8:15" ht="12.75">
      <c r="H179" s="5"/>
      <c r="I179" s="5"/>
      <c r="J179" s="5"/>
      <c r="K179" s="5"/>
      <c r="L179" s="5"/>
      <c r="M179" s="5"/>
      <c r="N179" s="5"/>
      <c r="O179" s="5"/>
    </row>
    <row r="180" spans="8:15" ht="12.75">
      <c r="H180" s="5"/>
      <c r="I180" s="5"/>
      <c r="J180" s="5"/>
      <c r="K180" s="5"/>
      <c r="L180" s="5"/>
      <c r="M180" s="5"/>
      <c r="N180" s="5"/>
      <c r="O180" s="5"/>
    </row>
    <row r="181" spans="8:15" ht="12.75">
      <c r="H181" s="5"/>
      <c r="I181" s="5"/>
      <c r="J181" s="5"/>
      <c r="K181" s="5"/>
      <c r="L181" s="5"/>
      <c r="M181" s="5"/>
      <c r="N181" s="5"/>
      <c r="O181" s="5"/>
    </row>
    <row r="182" spans="8:15" ht="12.75">
      <c r="H182" s="5"/>
      <c r="I182" s="5"/>
      <c r="J182" s="5"/>
      <c r="K182" s="5"/>
      <c r="L182" s="5"/>
      <c r="M182" s="5"/>
      <c r="N182" s="5"/>
      <c r="O182" s="5"/>
    </row>
    <row r="183" spans="8:15" ht="12.75">
      <c r="H183" s="5"/>
      <c r="I183" s="5"/>
      <c r="J183" s="5"/>
      <c r="K183" s="5"/>
      <c r="L183" s="5"/>
      <c r="M183" s="5"/>
      <c r="N183" s="5"/>
      <c r="O183" s="5"/>
    </row>
    <row r="184" spans="8:15" ht="12.75">
      <c r="H184" s="5"/>
      <c r="I184" s="5"/>
      <c r="J184" s="5"/>
      <c r="K184" s="5"/>
      <c r="L184" s="5"/>
      <c r="M184" s="5"/>
      <c r="N184" s="5"/>
      <c r="O184" s="5"/>
    </row>
    <row r="185" spans="8:15" ht="12.75">
      <c r="H185" s="5"/>
      <c r="I185" s="5"/>
      <c r="J185" s="5"/>
      <c r="K185" s="5"/>
      <c r="L185" s="5"/>
      <c r="M185" s="5"/>
      <c r="N185" s="5"/>
      <c r="O185" s="5"/>
    </row>
    <row r="186" spans="8:15" ht="12.75">
      <c r="H186" s="5"/>
      <c r="I186" s="5"/>
      <c r="J186" s="5"/>
      <c r="K186" s="5"/>
      <c r="L186" s="5"/>
      <c r="M186" s="5"/>
      <c r="N186" s="5"/>
      <c r="O186" s="5"/>
    </row>
    <row r="187" spans="8:15" ht="12.75">
      <c r="H187" s="5"/>
      <c r="I187" s="5"/>
      <c r="J187" s="5"/>
      <c r="K187" s="5"/>
      <c r="L187" s="5"/>
      <c r="M187" s="5"/>
      <c r="N187" s="5"/>
      <c r="O187" s="5"/>
    </row>
    <row r="188" spans="8:15" ht="12.75">
      <c r="H188" s="5"/>
      <c r="I188" s="5"/>
      <c r="J188" s="5"/>
      <c r="K188" s="5"/>
      <c r="L188" s="5"/>
      <c r="M188" s="5"/>
      <c r="N188" s="5"/>
      <c r="O188" s="5"/>
    </row>
    <row r="189" spans="8:15" ht="12.75">
      <c r="H189" s="5"/>
      <c r="I189" s="5"/>
      <c r="J189" s="5"/>
      <c r="K189" s="5"/>
      <c r="L189" s="5"/>
      <c r="M189" s="5"/>
      <c r="N189" s="5"/>
      <c r="O189" s="5"/>
    </row>
    <row r="190" spans="8:15" ht="12.75">
      <c r="H190" s="5"/>
      <c r="I190" s="5"/>
      <c r="J190" s="5"/>
      <c r="K190" s="5"/>
      <c r="L190" s="5"/>
      <c r="M190" s="5"/>
      <c r="N190" s="5"/>
      <c r="O190" s="5"/>
    </row>
    <row r="191" spans="8:15" ht="12.75">
      <c r="H191" s="5"/>
      <c r="I191" s="5"/>
      <c r="J191" s="5"/>
      <c r="K191" s="5"/>
      <c r="L191" s="5"/>
      <c r="M191" s="5"/>
      <c r="N191" s="5"/>
      <c r="O191" s="5"/>
    </row>
    <row r="192" spans="8:15" ht="12.75">
      <c r="H192" s="5"/>
      <c r="I192" s="5"/>
      <c r="J192" s="5"/>
      <c r="K192" s="5"/>
      <c r="L192" s="5"/>
      <c r="M192" s="5"/>
      <c r="N192" s="5"/>
      <c r="O192" s="5"/>
    </row>
    <row r="193" spans="8:15" ht="12.75">
      <c r="H193" s="5"/>
      <c r="I193" s="5"/>
      <c r="J193" s="5"/>
      <c r="K193" s="5"/>
      <c r="L193" s="5"/>
      <c r="M193" s="5"/>
      <c r="N193" s="5"/>
      <c r="O193" s="5"/>
    </row>
    <row r="194" spans="8:15" ht="12.75">
      <c r="H194" s="5"/>
      <c r="I194" s="5"/>
      <c r="J194" s="5"/>
      <c r="K194" s="5"/>
      <c r="L194" s="5"/>
      <c r="M194" s="5"/>
      <c r="N194" s="5"/>
      <c r="O194" s="5"/>
    </row>
    <row r="195" spans="8:15" ht="12.75">
      <c r="H195" s="5"/>
      <c r="I195" s="5"/>
      <c r="J195" s="5"/>
      <c r="K195" s="5"/>
      <c r="L195" s="5"/>
      <c r="M195" s="5"/>
      <c r="N195" s="5"/>
      <c r="O195" s="5"/>
    </row>
    <row r="196" spans="8:15" ht="12.75">
      <c r="H196" s="5"/>
      <c r="I196" s="5"/>
      <c r="J196" s="5"/>
      <c r="K196" s="5"/>
      <c r="L196" s="5"/>
      <c r="M196" s="5"/>
      <c r="N196" s="5"/>
      <c r="O196" s="5"/>
    </row>
    <row r="197" spans="8:15" ht="12.75">
      <c r="H197" s="5"/>
      <c r="I197" s="5"/>
      <c r="J197" s="5"/>
      <c r="K197" s="5"/>
      <c r="L197" s="5"/>
      <c r="M197" s="5"/>
      <c r="N197" s="5"/>
      <c r="O197" s="5"/>
    </row>
    <row r="198" spans="8:15" ht="12.75">
      <c r="H198" s="5"/>
      <c r="I198" s="5"/>
      <c r="J198" s="5"/>
      <c r="K198" s="5"/>
      <c r="L198" s="5"/>
      <c r="M198" s="5"/>
      <c r="N198" s="5"/>
      <c r="O198" s="5"/>
    </row>
    <row r="199" spans="8:15" ht="12.75">
      <c r="H199" s="5"/>
      <c r="I199" s="5"/>
      <c r="J199" s="5"/>
      <c r="K199" s="5"/>
      <c r="L199" s="5"/>
      <c r="M199" s="5"/>
      <c r="N199" s="5"/>
      <c r="O199" s="5"/>
    </row>
    <row r="200" spans="8:15" ht="12.75">
      <c r="H200" s="5"/>
      <c r="I200" s="5"/>
      <c r="J200" s="5"/>
      <c r="K200" s="5"/>
      <c r="L200" s="5"/>
      <c r="M200" s="5"/>
      <c r="N200" s="5"/>
      <c r="O200" s="5"/>
    </row>
    <row r="201" spans="8:15" ht="12.75">
      <c r="H201" s="5"/>
      <c r="I201" s="5"/>
      <c r="J201" s="5"/>
      <c r="K201" s="5"/>
      <c r="L201" s="5"/>
      <c r="M201" s="5"/>
      <c r="N201" s="5"/>
      <c r="O201" s="5"/>
    </row>
    <row r="202" spans="8:15" ht="12.75">
      <c r="H202" s="5"/>
      <c r="I202" s="5"/>
      <c r="J202" s="5"/>
      <c r="K202" s="5"/>
      <c r="L202" s="5"/>
      <c r="M202" s="5"/>
      <c r="N202" s="5"/>
      <c r="O202" s="5"/>
    </row>
    <row r="203" spans="8:15" ht="12.75">
      <c r="H203" s="5"/>
      <c r="I203" s="5"/>
      <c r="J203" s="5"/>
      <c r="K203" s="5"/>
      <c r="L203" s="5"/>
      <c r="M203" s="5"/>
      <c r="N203" s="5"/>
      <c r="O203" s="5"/>
    </row>
    <row r="204" spans="8:15" ht="12.75">
      <c r="H204" s="5"/>
      <c r="I204" s="5"/>
      <c r="J204" s="5"/>
      <c r="K204" s="5"/>
      <c r="L204" s="5"/>
      <c r="M204" s="5"/>
      <c r="N204" s="5"/>
      <c r="O204" s="5"/>
    </row>
    <row r="205" spans="8:15" ht="12.75">
      <c r="H205" s="5"/>
      <c r="I205" s="5"/>
      <c r="J205" s="5"/>
      <c r="K205" s="5"/>
      <c r="L205" s="5"/>
      <c r="M205" s="5"/>
      <c r="N205" s="5"/>
      <c r="O205" s="5"/>
    </row>
    <row r="206" spans="8:15" ht="12.75">
      <c r="H206" s="5"/>
      <c r="I206" s="5"/>
      <c r="J206" s="5"/>
      <c r="K206" s="5"/>
      <c r="L206" s="5"/>
      <c r="M206" s="5"/>
      <c r="N206" s="5"/>
      <c r="O206" s="5"/>
    </row>
    <row r="207" spans="8:15" ht="12.75">
      <c r="H207" s="5"/>
      <c r="I207" s="5"/>
      <c r="J207" s="5"/>
      <c r="K207" s="5"/>
      <c r="L207" s="5"/>
      <c r="M207" s="5"/>
      <c r="N207" s="5"/>
      <c r="O207" s="5"/>
    </row>
    <row r="208" spans="8:15" ht="12.75">
      <c r="H208" s="5"/>
      <c r="I208" s="5"/>
      <c r="J208" s="5"/>
      <c r="K208" s="5"/>
      <c r="L208" s="5"/>
      <c r="M208" s="5"/>
      <c r="N208" s="5"/>
      <c r="O208" s="5"/>
    </row>
    <row r="209" spans="8:15" ht="12.75">
      <c r="H209" s="5"/>
      <c r="I209" s="5"/>
      <c r="J209" s="5"/>
      <c r="K209" s="5"/>
      <c r="L209" s="5"/>
      <c r="M209" s="5"/>
      <c r="N209" s="5"/>
      <c r="O209" s="5"/>
    </row>
    <row r="210" spans="8:15" ht="12.75">
      <c r="H210" s="5"/>
      <c r="I210" s="5"/>
      <c r="J210" s="5"/>
      <c r="K210" s="5"/>
      <c r="L210" s="5"/>
      <c r="M210" s="5"/>
      <c r="N210" s="5"/>
      <c r="O210" s="5"/>
    </row>
    <row r="211" spans="8:15" ht="12.75">
      <c r="H211" s="5"/>
      <c r="I211" s="5"/>
      <c r="J211" s="5"/>
      <c r="K211" s="5"/>
      <c r="L211" s="5"/>
      <c r="M211" s="5"/>
      <c r="N211" s="5"/>
      <c r="O211" s="5"/>
    </row>
    <row r="212" spans="8:15" ht="12.75">
      <c r="H212" s="5"/>
      <c r="I212" s="5"/>
      <c r="J212" s="5"/>
      <c r="K212" s="5"/>
      <c r="L212" s="5"/>
      <c r="M212" s="5"/>
      <c r="N212" s="5"/>
      <c r="O212" s="5"/>
    </row>
    <row r="213" spans="8:15" ht="12.75">
      <c r="H213" s="5"/>
      <c r="I213" s="5"/>
      <c r="J213" s="5"/>
      <c r="K213" s="5"/>
      <c r="L213" s="5"/>
      <c r="M213" s="5"/>
      <c r="N213" s="5"/>
      <c r="O213" s="5"/>
    </row>
    <row r="214" spans="8:15" ht="12.75">
      <c r="H214" s="5"/>
      <c r="I214" s="5"/>
      <c r="J214" s="5"/>
      <c r="K214" s="5"/>
      <c r="L214" s="5"/>
      <c r="M214" s="5"/>
      <c r="N214" s="5"/>
      <c r="O214" s="5"/>
    </row>
    <row r="215" spans="8:15" ht="12.75">
      <c r="H215" s="5"/>
      <c r="I215" s="5"/>
      <c r="J215" s="5"/>
      <c r="K215" s="5"/>
      <c r="L215" s="5"/>
      <c r="M215" s="5"/>
      <c r="N215" s="5"/>
      <c r="O215" s="5"/>
    </row>
    <row r="216" spans="8:15" ht="12.75">
      <c r="H216" s="5"/>
      <c r="I216" s="5"/>
      <c r="J216" s="5"/>
      <c r="K216" s="5"/>
      <c r="L216" s="5"/>
      <c r="M216" s="5"/>
      <c r="N216" s="5"/>
      <c r="O216" s="5"/>
    </row>
    <row r="217" spans="8:15" ht="12.75">
      <c r="H217" s="5"/>
      <c r="I217" s="5"/>
      <c r="J217" s="5"/>
      <c r="K217" s="5"/>
      <c r="L217" s="5"/>
      <c r="M217" s="5"/>
      <c r="N217" s="5"/>
      <c r="O217" s="5"/>
    </row>
    <row r="218" spans="8:15" ht="12.75">
      <c r="H218" s="5"/>
      <c r="I218" s="5"/>
      <c r="J218" s="5"/>
      <c r="K218" s="5"/>
      <c r="L218" s="5"/>
      <c r="M218" s="5"/>
      <c r="N218" s="5"/>
      <c r="O218" s="5"/>
    </row>
    <row r="219" spans="8:15" ht="12.75">
      <c r="H219" s="5"/>
      <c r="I219" s="5"/>
      <c r="J219" s="5"/>
      <c r="K219" s="5"/>
      <c r="L219" s="5"/>
      <c r="M219" s="5"/>
      <c r="N219" s="5"/>
      <c r="O219" s="5"/>
    </row>
    <row r="220" spans="8:15" ht="12.75">
      <c r="H220" s="5"/>
      <c r="I220" s="5"/>
      <c r="J220" s="5"/>
      <c r="K220" s="5"/>
      <c r="L220" s="5"/>
      <c r="M220" s="5"/>
      <c r="N220" s="5"/>
      <c r="O220" s="5"/>
    </row>
    <row r="221" spans="8:15" ht="12.75">
      <c r="H221" s="5"/>
      <c r="I221" s="5"/>
      <c r="J221" s="5"/>
      <c r="K221" s="5"/>
      <c r="L221" s="5"/>
      <c r="M221" s="5"/>
      <c r="N221" s="5"/>
      <c r="O221" s="5"/>
    </row>
    <row r="222" spans="8:15" ht="12.75">
      <c r="H222" s="5"/>
      <c r="I222" s="5"/>
      <c r="J222" s="5"/>
      <c r="K222" s="5"/>
      <c r="L222" s="5"/>
      <c r="M222" s="5"/>
      <c r="N222" s="5"/>
      <c r="O222" s="5"/>
    </row>
    <row r="223" spans="8:15" ht="12.75">
      <c r="H223" s="5"/>
      <c r="I223" s="5"/>
      <c r="J223" s="5"/>
      <c r="K223" s="5"/>
      <c r="L223" s="5"/>
      <c r="M223" s="5"/>
      <c r="N223" s="5"/>
      <c r="O223" s="5"/>
    </row>
    <row r="224" spans="8:15" ht="12.75">
      <c r="H224" s="5"/>
      <c r="I224" s="5"/>
      <c r="J224" s="5"/>
      <c r="K224" s="5"/>
      <c r="L224" s="5"/>
      <c r="M224" s="5"/>
      <c r="N224" s="5"/>
      <c r="O224" s="5"/>
    </row>
    <row r="225" spans="8:15" ht="12.75">
      <c r="H225" s="5"/>
      <c r="I225" s="5"/>
      <c r="J225" s="5"/>
      <c r="K225" s="5"/>
      <c r="L225" s="5"/>
      <c r="M225" s="5"/>
      <c r="N225" s="5"/>
      <c r="O225" s="5"/>
    </row>
    <row r="226" spans="8:15" ht="12.75">
      <c r="H226" s="5"/>
      <c r="I226" s="5"/>
      <c r="J226" s="5"/>
      <c r="K226" s="5"/>
      <c r="L226" s="5"/>
      <c r="M226" s="5"/>
      <c r="N226" s="5"/>
      <c r="O226" s="5"/>
    </row>
    <row r="227" spans="8:15" ht="12.75">
      <c r="H227" s="5"/>
      <c r="I227" s="5"/>
      <c r="J227" s="5"/>
      <c r="K227" s="5"/>
      <c r="L227" s="5"/>
      <c r="M227" s="5"/>
      <c r="N227" s="5"/>
      <c r="O227" s="5"/>
    </row>
    <row r="228" spans="8:15" ht="12.75">
      <c r="H228" s="5"/>
      <c r="I228" s="5"/>
      <c r="J228" s="5"/>
      <c r="K228" s="5"/>
      <c r="L228" s="5"/>
      <c r="M228" s="5"/>
      <c r="N228" s="5"/>
      <c r="O228" s="5"/>
    </row>
    <row r="229" spans="8:15" ht="12.75">
      <c r="H229" s="5"/>
      <c r="I229" s="5"/>
      <c r="J229" s="5"/>
      <c r="K229" s="5"/>
      <c r="L229" s="5"/>
      <c r="M229" s="5"/>
      <c r="N229" s="5"/>
      <c r="O229" s="5"/>
    </row>
    <row r="230" spans="8:15" ht="12.75">
      <c r="H230" s="5"/>
      <c r="I230" s="5"/>
      <c r="J230" s="5"/>
      <c r="K230" s="5"/>
      <c r="L230" s="5"/>
      <c r="M230" s="5"/>
      <c r="N230" s="5"/>
      <c r="O230" s="5"/>
    </row>
    <row r="231" spans="8:15" ht="12.75">
      <c r="H231" s="5"/>
      <c r="I231" s="5"/>
      <c r="J231" s="5"/>
      <c r="K231" s="5"/>
      <c r="L231" s="5"/>
      <c r="M231" s="5"/>
      <c r="N231" s="5"/>
      <c r="O231" s="5"/>
    </row>
    <row r="232" spans="8:15" ht="12.75">
      <c r="H232" s="5"/>
      <c r="I232" s="5"/>
      <c r="J232" s="5"/>
      <c r="K232" s="5"/>
      <c r="L232" s="5"/>
      <c r="M232" s="5"/>
      <c r="N232" s="5"/>
      <c r="O232" s="5"/>
    </row>
    <row r="233" spans="8:15" ht="12.75">
      <c r="H233" s="5"/>
      <c r="I233" s="5"/>
      <c r="J233" s="5"/>
      <c r="K233" s="5"/>
      <c r="L233" s="5"/>
      <c r="M233" s="5"/>
      <c r="N233" s="5"/>
      <c r="O233" s="5"/>
    </row>
    <row r="234" spans="8:15" ht="12.75">
      <c r="H234" s="5"/>
      <c r="I234" s="5"/>
      <c r="J234" s="5"/>
      <c r="K234" s="5"/>
      <c r="L234" s="5"/>
      <c r="M234" s="5"/>
      <c r="N234" s="5"/>
      <c r="O234" s="5"/>
    </row>
    <row r="235" spans="8:15" ht="12.75">
      <c r="H235" s="5"/>
      <c r="I235" s="5"/>
      <c r="J235" s="5"/>
      <c r="K235" s="5"/>
      <c r="L235" s="5"/>
      <c r="M235" s="5"/>
      <c r="N235" s="5"/>
      <c r="O235" s="5"/>
    </row>
    <row r="236" spans="8:15" ht="12.75">
      <c r="H236" s="5"/>
      <c r="I236" s="5"/>
      <c r="J236" s="5"/>
      <c r="K236" s="5"/>
      <c r="L236" s="5"/>
      <c r="M236" s="5"/>
      <c r="N236" s="5"/>
      <c r="O236" s="5"/>
    </row>
    <row r="237" spans="8:15" ht="12.75">
      <c r="H237" s="5"/>
      <c r="I237" s="5"/>
      <c r="J237" s="5"/>
      <c r="K237" s="5"/>
      <c r="L237" s="5"/>
      <c r="M237" s="5"/>
      <c r="N237" s="5"/>
      <c r="O237" s="5"/>
    </row>
    <row r="238" spans="8:15" ht="12.75">
      <c r="H238" s="5"/>
      <c r="I238" s="5"/>
      <c r="J238" s="5"/>
      <c r="K238" s="5"/>
      <c r="L238" s="5"/>
      <c r="M238" s="5"/>
      <c r="N238" s="5"/>
      <c r="O238" s="5"/>
    </row>
    <row r="239" spans="8:15" ht="12.75">
      <c r="H239" s="5"/>
      <c r="I239" s="5"/>
      <c r="J239" s="5"/>
      <c r="K239" s="5"/>
      <c r="L239" s="5"/>
      <c r="M239" s="5"/>
      <c r="N239" s="5"/>
      <c r="O239" s="5"/>
    </row>
    <row r="240" spans="8:15" ht="12.75">
      <c r="H240" s="5"/>
      <c r="I240" s="5"/>
      <c r="J240" s="5"/>
      <c r="K240" s="5"/>
      <c r="L240" s="5"/>
      <c r="M240" s="5"/>
      <c r="N240" s="5"/>
      <c r="O240" s="5"/>
    </row>
    <row r="241" spans="8:15" ht="12.75">
      <c r="H241" s="5"/>
      <c r="I241" s="5"/>
      <c r="J241" s="5"/>
      <c r="K241" s="5"/>
      <c r="L241" s="5"/>
      <c r="M241" s="5"/>
      <c r="N241" s="5"/>
      <c r="O241" s="5"/>
    </row>
    <row r="242" spans="8:15" ht="12.75">
      <c r="H242" s="5"/>
      <c r="I242" s="5"/>
      <c r="J242" s="5"/>
      <c r="K242" s="5"/>
      <c r="L242" s="5"/>
      <c r="M242" s="5"/>
      <c r="N242" s="5"/>
      <c r="O242" s="5"/>
    </row>
    <row r="243" spans="8:15" ht="12.75">
      <c r="H243" s="5"/>
      <c r="I243" s="5"/>
      <c r="J243" s="5"/>
      <c r="K243" s="5"/>
      <c r="L243" s="5"/>
      <c r="M243" s="5"/>
      <c r="N243" s="5"/>
      <c r="O243" s="5"/>
    </row>
    <row r="244" spans="8:15" ht="12.75">
      <c r="H244" s="5"/>
      <c r="I244" s="5"/>
      <c r="J244" s="5"/>
      <c r="K244" s="5"/>
      <c r="L244" s="5"/>
      <c r="M244" s="5"/>
      <c r="N244" s="5"/>
      <c r="O244" s="5"/>
    </row>
    <row r="245" spans="8:15" ht="12.75">
      <c r="H245" s="5"/>
      <c r="I245" s="5"/>
      <c r="J245" s="5"/>
      <c r="K245" s="5"/>
      <c r="L245" s="5"/>
      <c r="M245" s="5"/>
      <c r="N245" s="5"/>
      <c r="O245" s="5"/>
    </row>
    <row r="246" spans="8:15" ht="12.75">
      <c r="H246" s="5"/>
      <c r="I246" s="5"/>
      <c r="J246" s="5"/>
      <c r="K246" s="5"/>
      <c r="L246" s="5"/>
      <c r="M246" s="5"/>
      <c r="N246" s="5"/>
      <c r="O246" s="5"/>
    </row>
    <row r="247" spans="8:15" ht="12.75">
      <c r="H247" s="5"/>
      <c r="I247" s="5"/>
      <c r="J247" s="5"/>
      <c r="K247" s="5"/>
      <c r="L247" s="5"/>
      <c r="M247" s="5"/>
      <c r="N247" s="5"/>
      <c r="O247" s="5"/>
    </row>
    <row r="248" spans="8:15" ht="12.75">
      <c r="H248" s="5"/>
      <c r="I248" s="5"/>
      <c r="J248" s="5"/>
      <c r="K248" s="5"/>
      <c r="L248" s="5"/>
      <c r="M248" s="5"/>
      <c r="N248" s="5"/>
      <c r="O248" s="5"/>
    </row>
    <row r="249" spans="8:15" ht="12.75">
      <c r="H249" s="5"/>
      <c r="I249" s="5"/>
      <c r="J249" s="5"/>
      <c r="K249" s="5"/>
      <c r="L249" s="5"/>
      <c r="M249" s="5"/>
      <c r="N249" s="5"/>
      <c r="O249" s="5"/>
    </row>
    <row r="250" spans="8:15" ht="12.75">
      <c r="H250" s="5"/>
      <c r="I250" s="5"/>
      <c r="J250" s="5"/>
      <c r="K250" s="5"/>
      <c r="L250" s="5"/>
      <c r="M250" s="5"/>
      <c r="N250" s="5"/>
      <c r="O250" s="5"/>
    </row>
    <row r="251" spans="8:15" ht="12.75">
      <c r="H251" s="5"/>
      <c r="I251" s="5"/>
      <c r="J251" s="5"/>
      <c r="K251" s="5"/>
      <c r="L251" s="5"/>
      <c r="M251" s="5"/>
      <c r="N251" s="5"/>
      <c r="O251" s="5"/>
    </row>
    <row r="252" spans="8:15" ht="12.75">
      <c r="H252" s="5"/>
      <c r="I252" s="5"/>
      <c r="J252" s="5"/>
      <c r="K252" s="5"/>
      <c r="L252" s="5"/>
      <c r="M252" s="5"/>
      <c r="N252" s="5"/>
      <c r="O252" s="5"/>
    </row>
    <row r="253" spans="8:15" ht="12.75">
      <c r="H253" s="5"/>
      <c r="I253" s="5"/>
      <c r="J253" s="5"/>
      <c r="K253" s="5"/>
      <c r="L253" s="5"/>
      <c r="M253" s="5"/>
      <c r="N253" s="5"/>
      <c r="O253" s="5"/>
    </row>
    <row r="254" spans="8:15" ht="12.75">
      <c r="H254" s="5"/>
      <c r="I254" s="5"/>
      <c r="J254" s="5"/>
      <c r="K254" s="5"/>
      <c r="L254" s="5"/>
      <c r="M254" s="5"/>
      <c r="N254" s="5"/>
      <c r="O254" s="5"/>
    </row>
    <row r="255" spans="8:15" ht="12.75">
      <c r="H255" s="5"/>
      <c r="I255" s="5"/>
      <c r="J255" s="5"/>
      <c r="K255" s="5"/>
      <c r="L255" s="5"/>
      <c r="M255" s="5"/>
      <c r="N255" s="5"/>
      <c r="O255" s="5"/>
    </row>
    <row r="256" spans="8:15" ht="12.75">
      <c r="H256" s="5"/>
      <c r="I256" s="5"/>
      <c r="J256" s="5"/>
      <c r="K256" s="5"/>
      <c r="L256" s="5"/>
      <c r="M256" s="5"/>
      <c r="N256" s="5"/>
      <c r="O256" s="5"/>
    </row>
    <row r="257" spans="8:15" ht="12.75">
      <c r="H257" s="5"/>
      <c r="I257" s="5"/>
      <c r="J257" s="5"/>
      <c r="K257" s="5"/>
      <c r="L257" s="5"/>
      <c r="M257" s="5"/>
      <c r="N257" s="5"/>
      <c r="O257" s="5"/>
    </row>
    <row r="258" spans="8:15" ht="12.75">
      <c r="H258" s="5"/>
      <c r="I258" s="5"/>
      <c r="J258" s="5"/>
      <c r="K258" s="5"/>
      <c r="L258" s="5"/>
      <c r="M258" s="5"/>
      <c r="N258" s="5"/>
      <c r="O258" s="5"/>
    </row>
    <row r="259" spans="8:15" ht="12.75">
      <c r="H259" s="5"/>
      <c r="I259" s="5"/>
      <c r="J259" s="5"/>
      <c r="K259" s="5"/>
      <c r="L259" s="5"/>
      <c r="M259" s="5"/>
      <c r="N259" s="5"/>
      <c r="O259" s="5"/>
    </row>
    <row r="260" spans="8:15" ht="12.75">
      <c r="H260" s="5"/>
      <c r="I260" s="5"/>
      <c r="J260" s="5"/>
      <c r="K260" s="5"/>
      <c r="L260" s="5"/>
      <c r="M260" s="5"/>
      <c r="N260" s="5"/>
      <c r="O260" s="5"/>
    </row>
    <row r="261" spans="8:15" ht="12.75">
      <c r="H261" s="5"/>
      <c r="I261" s="5"/>
      <c r="J261" s="5"/>
      <c r="K261" s="5"/>
      <c r="L261" s="5"/>
      <c r="M261" s="5"/>
      <c r="N261" s="5"/>
      <c r="O261" s="5"/>
    </row>
    <row r="262" spans="8:15" ht="12.75">
      <c r="H262" s="5"/>
      <c r="I262" s="5"/>
      <c r="J262" s="5"/>
      <c r="K262" s="5"/>
      <c r="L262" s="5"/>
      <c r="M262" s="5"/>
      <c r="N262" s="5"/>
      <c r="O262" s="5"/>
    </row>
    <row r="263" spans="8:15" ht="12.75">
      <c r="H263" s="5"/>
      <c r="I263" s="5"/>
      <c r="J263" s="5"/>
      <c r="K263" s="5"/>
      <c r="L263" s="5"/>
      <c r="M263" s="5"/>
      <c r="N263" s="5"/>
      <c r="O263" s="5"/>
    </row>
    <row r="264" spans="8:15" ht="12.75">
      <c r="H264" s="5"/>
      <c r="I264" s="5"/>
      <c r="J264" s="5"/>
      <c r="K264" s="5"/>
      <c r="L264" s="5"/>
      <c r="M264" s="5"/>
      <c r="N264" s="5"/>
      <c r="O264" s="5"/>
    </row>
    <row r="265" spans="8:15" ht="12.75">
      <c r="H265" s="5"/>
      <c r="I265" s="5"/>
      <c r="J265" s="5"/>
      <c r="K265" s="5"/>
      <c r="L265" s="5"/>
      <c r="M265" s="5"/>
      <c r="N265" s="5"/>
      <c r="O265" s="5"/>
    </row>
    <row r="266" spans="8:15" ht="12.75">
      <c r="H266" s="5"/>
      <c r="I266" s="5"/>
      <c r="J266" s="5"/>
      <c r="K266" s="5"/>
      <c r="L266" s="5"/>
      <c r="M266" s="5"/>
      <c r="N266" s="5"/>
      <c r="O266" s="5"/>
    </row>
    <row r="267" spans="8:15" ht="12.75">
      <c r="H267" s="5"/>
      <c r="I267" s="5"/>
      <c r="J267" s="5"/>
      <c r="K267" s="5"/>
      <c r="L267" s="5"/>
      <c r="M267" s="5"/>
      <c r="N267" s="5"/>
      <c r="O267" s="5"/>
    </row>
    <row r="268" spans="8:15" ht="12.75">
      <c r="H268" s="5"/>
      <c r="I268" s="5"/>
      <c r="J268" s="5"/>
      <c r="K268" s="5"/>
      <c r="L268" s="5"/>
      <c r="M268" s="5"/>
      <c r="N268" s="5"/>
      <c r="O268" s="5"/>
    </row>
    <row r="269" spans="8:15" ht="12.75">
      <c r="H269" s="5"/>
      <c r="I269" s="5"/>
      <c r="J269" s="5"/>
      <c r="K269" s="5"/>
      <c r="L269" s="5"/>
      <c r="M269" s="5"/>
      <c r="N269" s="5"/>
      <c r="O269" s="5"/>
    </row>
    <row r="270" spans="8:15" ht="12.75">
      <c r="H270" s="5"/>
      <c r="I270" s="5"/>
      <c r="J270" s="5"/>
      <c r="K270" s="5"/>
      <c r="L270" s="5"/>
      <c r="M270" s="5"/>
      <c r="N270" s="5"/>
      <c r="O270" s="5"/>
    </row>
    <row r="271" spans="8:15" ht="12.75">
      <c r="H271" s="5"/>
      <c r="I271" s="5"/>
      <c r="J271" s="5"/>
      <c r="K271" s="5"/>
      <c r="L271" s="5"/>
      <c r="M271" s="5"/>
      <c r="N271" s="5"/>
      <c r="O271" s="5"/>
    </row>
    <row r="272" spans="8:15" ht="12.75">
      <c r="H272" s="5"/>
      <c r="I272" s="5"/>
      <c r="J272" s="5"/>
      <c r="K272" s="5"/>
      <c r="L272" s="5"/>
      <c r="M272" s="5"/>
      <c r="N272" s="5"/>
      <c r="O272" s="5"/>
    </row>
    <row r="273" spans="8:15" ht="12.75">
      <c r="H273" s="5"/>
      <c r="I273" s="5"/>
      <c r="J273" s="5"/>
      <c r="K273" s="5"/>
      <c r="L273" s="5"/>
      <c r="M273" s="5"/>
      <c r="N273" s="5"/>
      <c r="O273" s="5"/>
    </row>
    <row r="274" spans="8:15" ht="12.75">
      <c r="H274" s="5"/>
      <c r="I274" s="5"/>
      <c r="J274" s="5"/>
      <c r="K274" s="5"/>
      <c r="L274" s="5"/>
      <c r="M274" s="5"/>
      <c r="N274" s="5"/>
      <c r="O274" s="5"/>
    </row>
    <row r="275" spans="8:15" ht="12.75">
      <c r="H275" s="5"/>
      <c r="I275" s="5"/>
      <c r="J275" s="5"/>
      <c r="K275" s="5"/>
      <c r="L275" s="5"/>
      <c r="M275" s="5"/>
      <c r="N275" s="5"/>
      <c r="O275" s="5"/>
    </row>
    <row r="276" spans="8:15" ht="12.75">
      <c r="H276" s="5"/>
      <c r="I276" s="5"/>
      <c r="J276" s="5"/>
      <c r="K276" s="5"/>
      <c r="L276" s="5"/>
      <c r="M276" s="5"/>
      <c r="N276" s="5"/>
      <c r="O276" s="5"/>
    </row>
    <row r="277" spans="8:15" ht="12.75">
      <c r="H277" s="5"/>
      <c r="I277" s="5"/>
      <c r="J277" s="5"/>
      <c r="K277" s="5"/>
      <c r="L277" s="5"/>
      <c r="M277" s="5"/>
      <c r="N277" s="5"/>
      <c r="O277" s="5"/>
    </row>
    <row r="278" spans="8:15" ht="12.75">
      <c r="H278" s="5"/>
      <c r="I278" s="5"/>
      <c r="J278" s="5"/>
      <c r="K278" s="5"/>
      <c r="L278" s="5"/>
      <c r="M278" s="5"/>
      <c r="N278" s="5"/>
      <c r="O278" s="5"/>
    </row>
    <row r="279" spans="8:15" ht="12.75">
      <c r="H279" s="5"/>
      <c r="I279" s="5"/>
      <c r="J279" s="5"/>
      <c r="K279" s="5"/>
      <c r="L279" s="5"/>
      <c r="M279" s="5"/>
      <c r="N279" s="5"/>
      <c r="O279" s="5"/>
    </row>
    <row r="280" spans="8:15" ht="12.75">
      <c r="H280" s="5"/>
      <c r="I280" s="5"/>
      <c r="J280" s="5"/>
      <c r="K280" s="5"/>
      <c r="L280" s="5"/>
      <c r="M280" s="5"/>
      <c r="N280" s="5"/>
      <c r="O280" s="5"/>
    </row>
    <row r="281" spans="8:15" ht="12.75">
      <c r="H281" s="5"/>
      <c r="I281" s="5"/>
      <c r="J281" s="5"/>
      <c r="K281" s="5"/>
      <c r="L281" s="5"/>
      <c r="M281" s="5"/>
      <c r="N281" s="5"/>
      <c r="O281" s="5"/>
    </row>
    <row r="282" spans="8:15" ht="12.75">
      <c r="H282" s="5"/>
      <c r="I282" s="5"/>
      <c r="J282" s="5"/>
      <c r="K282" s="5"/>
      <c r="L282" s="5"/>
      <c r="M282" s="5"/>
      <c r="N282" s="5"/>
      <c r="O282" s="5"/>
    </row>
    <row r="283" spans="8:15" ht="12.75">
      <c r="H283" s="5"/>
      <c r="I283" s="5"/>
      <c r="J283" s="5"/>
      <c r="K283" s="5"/>
      <c r="L283" s="5"/>
      <c r="M283" s="5"/>
      <c r="N283" s="5"/>
      <c r="O283" s="5"/>
    </row>
    <row r="284" spans="8:15" ht="12.75">
      <c r="H284" s="5"/>
      <c r="I284" s="5"/>
      <c r="J284" s="5"/>
      <c r="K284" s="5"/>
      <c r="L284" s="5"/>
      <c r="M284" s="5"/>
      <c r="N284" s="5"/>
      <c r="O284" s="5"/>
    </row>
    <row r="285" spans="8:15" ht="12.75">
      <c r="H285" s="5"/>
      <c r="I285" s="5"/>
      <c r="J285" s="5"/>
      <c r="K285" s="5"/>
      <c r="L285" s="5"/>
      <c r="M285" s="5"/>
      <c r="N285" s="5"/>
      <c r="O285" s="5"/>
    </row>
    <row r="286" spans="8:15" ht="12.75">
      <c r="H286" s="5"/>
      <c r="I286" s="5"/>
      <c r="J286" s="5"/>
      <c r="K286" s="5"/>
      <c r="L286" s="5"/>
      <c r="M286" s="5"/>
      <c r="N286" s="5"/>
      <c r="O286" s="5"/>
    </row>
    <row r="287" spans="8:15" ht="12.75">
      <c r="H287" s="5"/>
      <c r="I287" s="5"/>
      <c r="J287" s="5"/>
      <c r="K287" s="5"/>
      <c r="L287" s="5"/>
      <c r="M287" s="5"/>
      <c r="N287" s="5"/>
      <c r="O287" s="5"/>
    </row>
    <row r="288" spans="8:15" ht="12.75">
      <c r="H288" s="5"/>
      <c r="I288" s="5"/>
      <c r="J288" s="5"/>
      <c r="K288" s="5"/>
      <c r="L288" s="5"/>
      <c r="M288" s="5"/>
      <c r="N288" s="5"/>
      <c r="O288" s="5"/>
    </row>
    <row r="289" spans="8:15" ht="12.75">
      <c r="H289" s="5"/>
      <c r="I289" s="5"/>
      <c r="J289" s="5"/>
      <c r="K289" s="5"/>
      <c r="L289" s="5"/>
      <c r="M289" s="5"/>
      <c r="N289" s="5"/>
      <c r="O289" s="5"/>
    </row>
    <row r="290" spans="8:15" ht="12.75">
      <c r="H290" s="5"/>
      <c r="I290" s="5"/>
      <c r="J290" s="5"/>
      <c r="K290" s="5"/>
      <c r="L290" s="5"/>
      <c r="M290" s="5"/>
      <c r="N290" s="5"/>
      <c r="O290" s="5"/>
    </row>
    <row r="291" spans="8:15" ht="12.75">
      <c r="H291" s="5"/>
      <c r="I291" s="5"/>
      <c r="J291" s="5"/>
      <c r="K291" s="5"/>
      <c r="L291" s="5"/>
      <c r="M291" s="5"/>
      <c r="N291" s="5"/>
      <c r="O291" s="5"/>
    </row>
    <row r="292" spans="8:15" ht="12.75">
      <c r="H292" s="5"/>
      <c r="I292" s="5"/>
      <c r="J292" s="5"/>
      <c r="K292" s="5"/>
      <c r="L292" s="5"/>
      <c r="M292" s="5"/>
      <c r="N292" s="5"/>
      <c r="O292" s="5"/>
    </row>
    <row r="293" spans="8:15" ht="12.75">
      <c r="H293" s="5"/>
      <c r="I293" s="5"/>
      <c r="J293" s="5"/>
      <c r="K293" s="5"/>
      <c r="L293" s="5"/>
      <c r="M293" s="5"/>
      <c r="N293" s="5"/>
      <c r="O293" s="5"/>
    </row>
    <row r="294" spans="8:15" ht="12.75">
      <c r="H294" s="5"/>
      <c r="I294" s="5"/>
      <c r="J294" s="5"/>
      <c r="K294" s="5"/>
      <c r="L294" s="5"/>
      <c r="M294" s="5"/>
      <c r="N294" s="5"/>
      <c r="O294" s="5"/>
    </row>
    <row r="295" spans="8:15" ht="12.75">
      <c r="H295" s="5"/>
      <c r="I295" s="5"/>
      <c r="J295" s="5"/>
      <c r="K295" s="5"/>
      <c r="L295" s="5"/>
      <c r="M295" s="5"/>
      <c r="N295" s="5"/>
      <c r="O295" s="5"/>
    </row>
    <row r="296" spans="8:15" ht="12.75">
      <c r="H296" s="5"/>
      <c r="I296" s="5"/>
      <c r="J296" s="5"/>
      <c r="K296" s="5"/>
      <c r="L296" s="5"/>
      <c r="M296" s="5"/>
      <c r="N296" s="5"/>
      <c r="O296" s="5"/>
    </row>
    <row r="297" spans="8:15" ht="12.75">
      <c r="H297" s="5"/>
      <c r="I297" s="5"/>
      <c r="J297" s="5"/>
      <c r="K297" s="5"/>
      <c r="L297" s="5"/>
      <c r="M297" s="5"/>
      <c r="N297" s="5"/>
      <c r="O297" s="5"/>
    </row>
    <row r="298" spans="8:15" ht="12.75">
      <c r="H298" s="5"/>
      <c r="I298" s="5"/>
      <c r="J298" s="5"/>
      <c r="K298" s="5"/>
      <c r="L298" s="5"/>
      <c r="M298" s="5"/>
      <c r="N298" s="5"/>
      <c r="O298" s="5"/>
    </row>
    <row r="299" spans="8:15" ht="12.75">
      <c r="H299" s="5"/>
      <c r="I299" s="5"/>
      <c r="J299" s="5"/>
      <c r="K299" s="5"/>
      <c r="L299" s="5"/>
      <c r="M299" s="5"/>
      <c r="N299" s="5"/>
      <c r="O299" s="5"/>
    </row>
    <row r="300" spans="8:15" ht="12.75">
      <c r="H300" s="5"/>
      <c r="I300" s="5"/>
      <c r="J300" s="5"/>
      <c r="K300" s="5"/>
      <c r="L300" s="5"/>
      <c r="M300" s="5"/>
      <c r="N300" s="5"/>
      <c r="O300" s="5"/>
    </row>
    <row r="301" spans="8:15" ht="12.75">
      <c r="H301" s="5"/>
      <c r="I301" s="5"/>
      <c r="J301" s="5"/>
      <c r="K301" s="5"/>
      <c r="L301" s="5"/>
      <c r="M301" s="5"/>
      <c r="N301" s="5"/>
      <c r="O301" s="5"/>
    </row>
    <row r="302" spans="8:15" ht="12.75">
      <c r="H302" s="5"/>
      <c r="I302" s="5"/>
      <c r="J302" s="5"/>
      <c r="K302" s="5"/>
      <c r="L302" s="5"/>
      <c r="M302" s="5"/>
      <c r="N302" s="5"/>
      <c r="O302" s="5"/>
    </row>
    <row r="303" spans="8:15" ht="12.75">
      <c r="H303" s="5"/>
      <c r="I303" s="5"/>
      <c r="J303" s="5"/>
      <c r="K303" s="5"/>
      <c r="L303" s="5"/>
      <c r="M303" s="5"/>
      <c r="N303" s="5"/>
      <c r="O303" s="5"/>
    </row>
    <row r="304" spans="8:15" ht="12.75">
      <c r="H304" s="5"/>
      <c r="I304" s="5"/>
      <c r="J304" s="5"/>
      <c r="K304" s="5"/>
      <c r="L304" s="5"/>
      <c r="M304" s="5"/>
      <c r="N304" s="5"/>
      <c r="O304" s="5"/>
    </row>
    <row r="305" spans="8:15" ht="12.75">
      <c r="H305" s="5"/>
      <c r="I305" s="5"/>
      <c r="J305" s="5"/>
      <c r="K305" s="5"/>
      <c r="L305" s="5"/>
      <c r="M305" s="5"/>
      <c r="N305" s="5"/>
      <c r="O305" s="5"/>
    </row>
    <row r="306" spans="8:15" ht="12.75">
      <c r="H306" s="5"/>
      <c r="I306" s="5"/>
      <c r="J306" s="5"/>
      <c r="K306" s="5"/>
      <c r="L306" s="5"/>
      <c r="M306" s="5"/>
      <c r="N306" s="5"/>
      <c r="O306" s="5"/>
    </row>
    <row r="307" spans="8:15" ht="12.75">
      <c r="H307" s="5"/>
      <c r="I307" s="5"/>
      <c r="J307" s="5"/>
      <c r="K307" s="5"/>
      <c r="L307" s="5"/>
      <c r="M307" s="5"/>
      <c r="N307" s="5"/>
      <c r="O307" s="5"/>
    </row>
    <row r="308" spans="8:15" ht="12.75">
      <c r="H308" s="5"/>
      <c r="I308" s="5"/>
      <c r="J308" s="5"/>
      <c r="K308" s="5"/>
      <c r="L308" s="5"/>
      <c r="M308" s="5"/>
      <c r="N308" s="5"/>
      <c r="O308" s="5"/>
    </row>
    <row r="309" spans="8:15" ht="12.75">
      <c r="H309" s="5"/>
      <c r="I309" s="5"/>
      <c r="J309" s="5"/>
      <c r="K309" s="5"/>
      <c r="L309" s="5"/>
      <c r="M309" s="5"/>
      <c r="N309" s="5"/>
      <c r="O309" s="5"/>
    </row>
    <row r="310" spans="8:15" ht="12.75">
      <c r="H310" s="5"/>
      <c r="I310" s="5"/>
      <c r="J310" s="5"/>
      <c r="K310" s="5"/>
      <c r="L310" s="5"/>
      <c r="M310" s="5"/>
      <c r="N310" s="5"/>
      <c r="O310" s="5"/>
    </row>
    <row r="311" spans="8:15" ht="12.75">
      <c r="H311" s="5"/>
      <c r="I311" s="5"/>
      <c r="J311" s="5"/>
      <c r="K311" s="5"/>
      <c r="L311" s="5"/>
      <c r="M311" s="5"/>
      <c r="N311" s="5"/>
      <c r="O311" s="5"/>
    </row>
    <row r="312" spans="8:15" ht="12.75">
      <c r="H312" s="5"/>
      <c r="I312" s="5"/>
      <c r="J312" s="5"/>
      <c r="K312" s="5"/>
      <c r="L312" s="5"/>
      <c r="M312" s="5"/>
      <c r="N312" s="5"/>
      <c r="O312" s="5"/>
    </row>
    <row r="313" spans="8:15" ht="12.75">
      <c r="H313" s="5"/>
      <c r="I313" s="5"/>
      <c r="J313" s="5"/>
      <c r="K313" s="5"/>
      <c r="L313" s="5"/>
      <c r="M313" s="5"/>
      <c r="N313" s="5"/>
      <c r="O313" s="5"/>
    </row>
    <row r="314" spans="8:15" ht="12.75">
      <c r="H314" s="5"/>
      <c r="I314" s="5"/>
      <c r="J314" s="5"/>
      <c r="K314" s="5"/>
      <c r="L314" s="5"/>
      <c r="M314" s="5"/>
      <c r="N314" s="5"/>
      <c r="O314" s="5"/>
    </row>
    <row r="315" spans="8:15" ht="12.75">
      <c r="H315" s="5"/>
      <c r="I315" s="5"/>
      <c r="J315" s="5"/>
      <c r="K315" s="5"/>
      <c r="L315" s="5"/>
      <c r="M315" s="5"/>
      <c r="N315" s="5"/>
      <c r="O315" s="5"/>
    </row>
    <row r="316" spans="8:15" ht="12.75">
      <c r="H316" s="5"/>
      <c r="I316" s="5"/>
      <c r="J316" s="5"/>
      <c r="K316" s="5"/>
      <c r="L316" s="5"/>
      <c r="M316" s="5"/>
      <c r="N316" s="5"/>
      <c r="O316" s="5"/>
    </row>
    <row r="317" spans="8:15" ht="12.75">
      <c r="H317" s="5"/>
      <c r="I317" s="5"/>
      <c r="J317" s="5"/>
      <c r="K317" s="5"/>
      <c r="L317" s="5"/>
      <c r="M317" s="5"/>
      <c r="N317" s="5"/>
      <c r="O317" s="5"/>
    </row>
    <row r="318" spans="8:15" ht="12.75">
      <c r="H318" s="5"/>
      <c r="I318" s="5"/>
      <c r="J318" s="5"/>
      <c r="K318" s="5"/>
      <c r="L318" s="5"/>
      <c r="M318" s="5"/>
      <c r="N318" s="5"/>
      <c r="O318" s="5"/>
    </row>
    <row r="319" spans="8:15" ht="12.75">
      <c r="H319" s="5"/>
      <c r="I319" s="5"/>
      <c r="J319" s="5"/>
      <c r="K319" s="5"/>
      <c r="L319" s="5"/>
      <c r="M319" s="5"/>
      <c r="N319" s="5"/>
      <c r="O319" s="5"/>
    </row>
    <row r="320" spans="8:15" ht="12.75">
      <c r="H320" s="5"/>
      <c r="I320" s="5"/>
      <c r="J320" s="5"/>
      <c r="K320" s="5"/>
      <c r="L320" s="5"/>
      <c r="M320" s="5"/>
      <c r="N320" s="5"/>
      <c r="O320" s="5"/>
    </row>
    <row r="321" spans="8:15" ht="12.75">
      <c r="H321" s="5"/>
      <c r="I321" s="5"/>
      <c r="J321" s="5"/>
      <c r="K321" s="5"/>
      <c r="L321" s="5"/>
      <c r="M321" s="5"/>
      <c r="N321" s="5"/>
      <c r="O321" s="5"/>
    </row>
    <row r="322" spans="8:15" ht="12.75">
      <c r="H322" s="5"/>
      <c r="I322" s="5"/>
      <c r="J322" s="5"/>
      <c r="K322" s="5"/>
      <c r="L322" s="5"/>
      <c r="M322" s="5"/>
      <c r="N322" s="5"/>
      <c r="O322" s="5"/>
    </row>
    <row r="323" spans="8:15" ht="12.75">
      <c r="H323" s="5"/>
      <c r="I323" s="5"/>
      <c r="J323" s="5"/>
      <c r="K323" s="5"/>
      <c r="L323" s="5"/>
      <c r="M323" s="5"/>
      <c r="N323" s="5"/>
      <c r="O323" s="5"/>
    </row>
    <row r="324" spans="8:15" ht="12.75">
      <c r="H324" s="5"/>
      <c r="I324" s="5"/>
      <c r="J324" s="5"/>
      <c r="K324" s="5"/>
      <c r="L324" s="5"/>
      <c r="M324" s="5"/>
      <c r="N324" s="5"/>
      <c r="O324" s="5"/>
    </row>
    <row r="325" spans="8:15" ht="12.75">
      <c r="H325" s="5"/>
      <c r="I325" s="5"/>
      <c r="J325" s="5"/>
      <c r="K325" s="5"/>
      <c r="L325" s="5"/>
      <c r="M325" s="5"/>
      <c r="N325" s="5"/>
      <c r="O325" s="5"/>
    </row>
    <row r="326" spans="8:15" ht="12.75">
      <c r="H326" s="5"/>
      <c r="I326" s="5"/>
      <c r="J326" s="5"/>
      <c r="K326" s="5"/>
      <c r="L326" s="5"/>
      <c r="M326" s="5"/>
      <c r="N326" s="5"/>
      <c r="O326" s="5"/>
    </row>
    <row r="327" spans="8:15" ht="12.75">
      <c r="H327" s="5"/>
      <c r="I327" s="5"/>
      <c r="J327" s="5"/>
      <c r="K327" s="5"/>
      <c r="L327" s="5"/>
      <c r="M327" s="5"/>
      <c r="N327" s="5"/>
      <c r="O327" s="5"/>
    </row>
    <row r="328" spans="8:15" ht="12.75">
      <c r="H328" s="5"/>
      <c r="I328" s="5"/>
      <c r="J328" s="5"/>
      <c r="K328" s="5"/>
      <c r="L328" s="5"/>
      <c r="M328" s="5"/>
      <c r="N328" s="5"/>
      <c r="O328" s="5"/>
    </row>
    <row r="329" spans="8:15" ht="12.75">
      <c r="H329" s="5"/>
      <c r="I329" s="5"/>
      <c r="J329" s="5"/>
      <c r="K329" s="5"/>
      <c r="L329" s="5"/>
      <c r="M329" s="5"/>
      <c r="N329" s="5"/>
      <c r="O329" s="5"/>
    </row>
    <row r="330" spans="8:15" ht="12.75">
      <c r="H330" s="5"/>
      <c r="I330" s="5"/>
      <c r="J330" s="5"/>
      <c r="K330" s="5"/>
      <c r="L330" s="5"/>
      <c r="M330" s="5"/>
      <c r="N330" s="5"/>
      <c r="O330" s="5"/>
    </row>
    <row r="331" spans="8:15" ht="12.75">
      <c r="H331" s="5"/>
      <c r="I331" s="5"/>
      <c r="J331" s="5"/>
      <c r="K331" s="5"/>
      <c r="L331" s="5"/>
      <c r="M331" s="5"/>
      <c r="N331" s="5"/>
      <c r="O331" s="5"/>
    </row>
    <row r="332" spans="8:15" ht="12.75">
      <c r="H332" s="5"/>
      <c r="I332" s="5"/>
      <c r="J332" s="5"/>
      <c r="K332" s="5"/>
      <c r="L332" s="5"/>
      <c r="M332" s="5"/>
      <c r="N332" s="5"/>
      <c r="O332" s="5"/>
    </row>
    <row r="333" spans="8:15" ht="12.75">
      <c r="H333" s="5"/>
      <c r="I333" s="5"/>
      <c r="J333" s="5"/>
      <c r="K333" s="5"/>
      <c r="L333" s="5"/>
      <c r="M333" s="5"/>
      <c r="N333" s="5"/>
      <c r="O333" s="5"/>
    </row>
    <row r="334" spans="8:15" ht="12.75">
      <c r="H334" s="5"/>
      <c r="I334" s="5"/>
      <c r="J334" s="5"/>
      <c r="K334" s="5"/>
      <c r="L334" s="5"/>
      <c r="M334" s="5"/>
      <c r="N334" s="5"/>
      <c r="O334" s="5"/>
    </row>
    <row r="335" spans="8:15" ht="12.75">
      <c r="H335" s="5"/>
      <c r="I335" s="5"/>
      <c r="J335" s="5"/>
      <c r="K335" s="5"/>
      <c r="L335" s="5"/>
      <c r="M335" s="5"/>
      <c r="N335" s="5"/>
      <c r="O335" s="5"/>
    </row>
    <row r="336" spans="8:15" ht="12.75">
      <c r="H336" s="5"/>
      <c r="I336" s="5"/>
      <c r="J336" s="5"/>
      <c r="K336" s="5"/>
      <c r="L336" s="5"/>
      <c r="M336" s="5"/>
      <c r="N336" s="5"/>
      <c r="O336" s="5"/>
    </row>
    <row r="337" spans="8:15" ht="12.75">
      <c r="H337" s="5"/>
      <c r="I337" s="5"/>
      <c r="J337" s="5"/>
      <c r="K337" s="5"/>
      <c r="L337" s="5"/>
      <c r="M337" s="5"/>
      <c r="N337" s="5"/>
      <c r="O337" s="5"/>
    </row>
    <row r="338" spans="8:15" ht="12.75">
      <c r="H338" s="5"/>
      <c r="I338" s="5"/>
      <c r="J338" s="5"/>
      <c r="K338" s="5"/>
      <c r="L338" s="5"/>
      <c r="M338" s="5"/>
      <c r="N338" s="5"/>
      <c r="O338" s="5"/>
    </row>
    <row r="339" spans="8:15" ht="12.75">
      <c r="H339" s="5"/>
      <c r="I339" s="5"/>
      <c r="J339" s="5"/>
      <c r="K339" s="5"/>
      <c r="L339" s="5"/>
      <c r="M339" s="5"/>
      <c r="N339" s="5"/>
      <c r="O339" s="5"/>
    </row>
    <row r="340" spans="8:15" ht="12.75">
      <c r="H340" s="5"/>
      <c r="I340" s="5"/>
      <c r="J340" s="5"/>
      <c r="K340" s="5"/>
      <c r="L340" s="5"/>
      <c r="M340" s="5"/>
      <c r="N340" s="5"/>
      <c r="O340" s="5"/>
    </row>
    <row r="341" spans="8:15" ht="12.75">
      <c r="H341" s="5"/>
      <c r="I341" s="5"/>
      <c r="J341" s="5"/>
      <c r="K341" s="5"/>
      <c r="L341" s="5"/>
      <c r="M341" s="5"/>
      <c r="N341" s="5"/>
      <c r="O341" s="5"/>
    </row>
    <row r="342" spans="8:15" ht="12.75">
      <c r="H342" s="5"/>
      <c r="I342" s="5"/>
      <c r="J342" s="5"/>
      <c r="K342" s="5"/>
      <c r="L342" s="5"/>
      <c r="M342" s="5"/>
      <c r="N342" s="5"/>
      <c r="O342" s="5"/>
    </row>
    <row r="343" spans="8:15" ht="12.75">
      <c r="H343" s="5"/>
      <c r="I343" s="5"/>
      <c r="J343" s="5"/>
      <c r="K343" s="5"/>
      <c r="L343" s="5"/>
      <c r="M343" s="5"/>
      <c r="N343" s="5"/>
      <c r="O343" s="5"/>
    </row>
    <row r="344" spans="8:15" ht="12.75">
      <c r="H344" s="5"/>
      <c r="I344" s="5"/>
      <c r="J344" s="5"/>
      <c r="K344" s="5"/>
      <c r="L344" s="5"/>
      <c r="M344" s="5"/>
      <c r="N344" s="5"/>
      <c r="O344" s="5"/>
    </row>
    <row r="345" spans="8:15" ht="12.75">
      <c r="H345" s="5"/>
      <c r="I345" s="5"/>
      <c r="J345" s="5"/>
      <c r="K345" s="5"/>
      <c r="L345" s="5"/>
      <c r="M345" s="5"/>
      <c r="N345" s="5"/>
      <c r="O345" s="5"/>
    </row>
    <row r="346" spans="8:15" ht="12.75">
      <c r="H346" s="5"/>
      <c r="I346" s="5"/>
      <c r="J346" s="5"/>
      <c r="K346" s="5"/>
      <c r="L346" s="5"/>
      <c r="M346" s="5"/>
      <c r="N346" s="5"/>
      <c r="O346" s="5"/>
    </row>
    <row r="347" spans="8:15" ht="12.75">
      <c r="H347" s="5"/>
      <c r="I347" s="5"/>
      <c r="J347" s="5"/>
      <c r="K347" s="5"/>
      <c r="L347" s="5"/>
      <c r="M347" s="5"/>
      <c r="N347" s="5"/>
      <c r="O347" s="5"/>
    </row>
    <row r="348" spans="8:15" ht="12.75">
      <c r="H348" s="5"/>
      <c r="I348" s="5"/>
      <c r="J348" s="5"/>
      <c r="K348" s="5"/>
      <c r="L348" s="5"/>
      <c r="M348" s="5"/>
      <c r="N348" s="5"/>
      <c r="O348" s="5"/>
    </row>
    <row r="349" spans="8:15" ht="12.75">
      <c r="H349" s="5"/>
      <c r="I349" s="5"/>
      <c r="J349" s="5"/>
      <c r="K349" s="5"/>
      <c r="L349" s="5"/>
      <c r="M349" s="5"/>
      <c r="N349" s="5"/>
      <c r="O349" s="5"/>
    </row>
    <row r="350" spans="8:15" ht="12.75">
      <c r="H350" s="5"/>
      <c r="I350" s="5"/>
      <c r="J350" s="5"/>
      <c r="K350" s="5"/>
      <c r="L350" s="5"/>
      <c r="M350" s="5"/>
      <c r="N350" s="5"/>
      <c r="O350" s="5"/>
    </row>
    <row r="351" spans="8:15" ht="12.75">
      <c r="H351" s="5"/>
      <c r="I351" s="5"/>
      <c r="J351" s="5"/>
      <c r="K351" s="5"/>
      <c r="L351" s="5"/>
      <c r="M351" s="5"/>
      <c r="N351" s="5"/>
      <c r="O351" s="5"/>
    </row>
    <row r="352" spans="8:15" ht="12.75">
      <c r="H352" s="5"/>
      <c r="I352" s="5"/>
      <c r="J352" s="5"/>
      <c r="K352" s="5"/>
      <c r="L352" s="5"/>
      <c r="M352" s="5"/>
      <c r="N352" s="5"/>
      <c r="O352" s="5"/>
    </row>
    <row r="353" spans="8:15" ht="12.75">
      <c r="H353" s="5"/>
      <c r="I353" s="5"/>
      <c r="J353" s="5"/>
      <c r="K353" s="5"/>
      <c r="L353" s="5"/>
      <c r="M353" s="5"/>
      <c r="N353" s="5"/>
      <c r="O353" s="5"/>
    </row>
    <row r="354" spans="8:15" ht="12.75">
      <c r="H354" s="5"/>
      <c r="I354" s="5"/>
      <c r="J354" s="5"/>
      <c r="K354" s="5"/>
      <c r="L354" s="5"/>
      <c r="M354" s="5"/>
      <c r="N354" s="5"/>
      <c r="O354" s="5"/>
    </row>
    <row r="355" spans="8:15" ht="12.75">
      <c r="H355" s="5"/>
      <c r="I355" s="5"/>
      <c r="J355" s="5"/>
      <c r="K355" s="5"/>
      <c r="L355" s="5"/>
      <c r="M355" s="5"/>
      <c r="N355" s="5"/>
      <c r="O355" s="5"/>
    </row>
    <row r="356" spans="8:15" ht="12.75">
      <c r="H356" s="5"/>
      <c r="I356" s="5"/>
      <c r="J356" s="5"/>
      <c r="K356" s="5"/>
      <c r="L356" s="5"/>
      <c r="M356" s="5"/>
      <c r="N356" s="5"/>
      <c r="O356" s="5"/>
    </row>
    <row r="357" spans="8:15" ht="12.75">
      <c r="H357" s="5"/>
      <c r="I357" s="5"/>
      <c r="J357" s="5"/>
      <c r="K357" s="5"/>
      <c r="L357" s="5"/>
      <c r="M357" s="5"/>
      <c r="N357" s="5"/>
      <c r="O357" s="5"/>
    </row>
    <row r="358" spans="8:15" ht="12.75">
      <c r="H358" s="5"/>
      <c r="I358" s="5"/>
      <c r="J358" s="5"/>
      <c r="K358" s="5"/>
      <c r="L358" s="5"/>
      <c r="M358" s="5"/>
      <c r="N358" s="5"/>
      <c r="O358" s="5"/>
    </row>
    <row r="359" spans="8:15" ht="12.75">
      <c r="H359" s="5"/>
      <c r="I359" s="5"/>
      <c r="J359" s="5"/>
      <c r="K359" s="5"/>
      <c r="L359" s="5"/>
      <c r="M359" s="5"/>
      <c r="N359" s="5"/>
      <c r="O359" s="5"/>
    </row>
    <row r="360" spans="8:15" ht="12.75">
      <c r="H360" s="5"/>
      <c r="I360" s="5"/>
      <c r="J360" s="5"/>
      <c r="K360" s="5"/>
      <c r="L360" s="5"/>
      <c r="M360" s="5"/>
      <c r="N360" s="5"/>
      <c r="O360" s="5"/>
    </row>
    <row r="361" spans="8:15" ht="12.75">
      <c r="H361" s="5"/>
      <c r="I361" s="5"/>
      <c r="J361" s="5"/>
      <c r="K361" s="5"/>
      <c r="L361" s="5"/>
      <c r="M361" s="5"/>
      <c r="N361" s="5"/>
      <c r="O361" s="5"/>
    </row>
    <row r="362" spans="8:15" ht="12.75">
      <c r="H362" s="5"/>
      <c r="I362" s="5"/>
      <c r="J362" s="5"/>
      <c r="K362" s="5"/>
      <c r="L362" s="5"/>
      <c r="M362" s="5"/>
      <c r="N362" s="5"/>
      <c r="O362" s="5"/>
    </row>
    <row r="363" spans="8:15" ht="12.75">
      <c r="H363" s="5"/>
      <c r="I363" s="5"/>
      <c r="J363" s="5"/>
      <c r="K363" s="5"/>
      <c r="L363" s="5"/>
      <c r="M363" s="5"/>
      <c r="N363" s="5"/>
      <c r="O363" s="5"/>
    </row>
    <row r="364" spans="8:15" ht="12.75">
      <c r="H364" s="5"/>
      <c r="I364" s="5"/>
      <c r="J364" s="5"/>
      <c r="K364" s="5"/>
      <c r="L364" s="5"/>
      <c r="M364" s="5"/>
      <c r="N364" s="5"/>
      <c r="O364" s="5"/>
    </row>
    <row r="365" spans="8:15" ht="12.75">
      <c r="H365" s="5"/>
      <c r="I365" s="5"/>
      <c r="J365" s="5"/>
      <c r="K365" s="5"/>
      <c r="L365" s="5"/>
      <c r="M365" s="5"/>
      <c r="N365" s="5"/>
      <c r="O365" s="5"/>
    </row>
    <row r="366" spans="8:15" ht="12.75">
      <c r="H366" s="5"/>
      <c r="I366" s="5"/>
      <c r="J366" s="5"/>
      <c r="K366" s="5"/>
      <c r="L366" s="5"/>
      <c r="M366" s="5"/>
      <c r="N366" s="5"/>
      <c r="O366" s="5"/>
    </row>
    <row r="367" spans="8:15" ht="12.75">
      <c r="H367" s="5"/>
      <c r="I367" s="5"/>
      <c r="J367" s="5"/>
      <c r="K367" s="5"/>
      <c r="L367" s="5"/>
      <c r="M367" s="5"/>
      <c r="N367" s="5"/>
      <c r="O367" s="5"/>
    </row>
    <row r="368" spans="8:15" ht="12.75">
      <c r="H368" s="5"/>
      <c r="I368" s="5"/>
      <c r="J368" s="5"/>
      <c r="K368" s="5"/>
      <c r="L368" s="5"/>
      <c r="M368" s="5"/>
      <c r="N368" s="5"/>
      <c r="O368" s="5"/>
    </row>
    <row r="369" spans="8:15" ht="12.75">
      <c r="H369" s="5"/>
      <c r="I369" s="5"/>
      <c r="J369" s="5"/>
      <c r="K369" s="5"/>
      <c r="L369" s="5"/>
      <c r="M369" s="5"/>
      <c r="N369" s="5"/>
      <c r="O369" s="5"/>
    </row>
    <row r="370" spans="8:15" ht="12.75">
      <c r="H370" s="5"/>
      <c r="I370" s="5"/>
      <c r="J370" s="5"/>
      <c r="K370" s="5"/>
      <c r="L370" s="5"/>
      <c r="M370" s="5"/>
      <c r="N370" s="5"/>
      <c r="O370" s="5"/>
    </row>
    <row r="371" spans="8:15" ht="12.75">
      <c r="H371" s="5"/>
      <c r="I371" s="5"/>
      <c r="J371" s="5"/>
      <c r="K371" s="5"/>
      <c r="L371" s="5"/>
      <c r="M371" s="5"/>
      <c r="N371" s="5"/>
      <c r="O371" s="5"/>
    </row>
    <row r="372" spans="8:15" ht="12.75">
      <c r="H372" s="5"/>
      <c r="I372" s="5"/>
      <c r="J372" s="5"/>
      <c r="K372" s="5"/>
      <c r="L372" s="5"/>
      <c r="M372" s="5"/>
      <c r="N372" s="5"/>
      <c r="O372" s="5"/>
    </row>
    <row r="373" spans="8:15" ht="12.75">
      <c r="H373" s="5"/>
      <c r="I373" s="5"/>
      <c r="J373" s="5"/>
      <c r="K373" s="5"/>
      <c r="L373" s="5"/>
      <c r="M373" s="5"/>
      <c r="N373" s="5"/>
      <c r="O373" s="5"/>
    </row>
    <row r="374" spans="8:15" ht="12.75">
      <c r="H374" s="5"/>
      <c r="I374" s="5"/>
      <c r="J374" s="5"/>
      <c r="K374" s="5"/>
      <c r="L374" s="5"/>
      <c r="M374" s="5"/>
      <c r="N374" s="5"/>
      <c r="O374" s="5"/>
    </row>
    <row r="375" spans="8:15" ht="12.75">
      <c r="H375" s="5"/>
      <c r="I375" s="5"/>
      <c r="J375" s="5"/>
      <c r="K375" s="5"/>
      <c r="L375" s="5"/>
      <c r="M375" s="5"/>
      <c r="N375" s="5"/>
      <c r="O375" s="5"/>
    </row>
    <row r="376" spans="8:15" ht="12.75">
      <c r="H376" s="5"/>
      <c r="I376" s="5"/>
      <c r="J376" s="5"/>
      <c r="K376" s="5"/>
      <c r="L376" s="5"/>
      <c r="M376" s="5"/>
      <c r="N376" s="5"/>
      <c r="O376" s="5"/>
    </row>
    <row r="377" spans="8:15" ht="12.75">
      <c r="H377" s="5"/>
      <c r="I377" s="5"/>
      <c r="J377" s="5"/>
      <c r="K377" s="5"/>
      <c r="L377" s="5"/>
      <c r="M377" s="5"/>
      <c r="N377" s="5"/>
      <c r="O377" s="5"/>
    </row>
    <row r="378" spans="8:15" ht="12.75">
      <c r="H378" s="5"/>
      <c r="I378" s="5"/>
      <c r="J378" s="5"/>
      <c r="K378" s="5"/>
      <c r="L378" s="5"/>
      <c r="M378" s="5"/>
      <c r="N378" s="5"/>
      <c r="O378" s="5"/>
    </row>
    <row r="379" spans="8:15" ht="12.75">
      <c r="H379" s="5"/>
      <c r="I379" s="5"/>
      <c r="J379" s="5"/>
      <c r="K379" s="5"/>
      <c r="L379" s="5"/>
      <c r="M379" s="5"/>
      <c r="N379" s="5"/>
      <c r="O379" s="5"/>
    </row>
    <row r="380" spans="8:15" ht="12.75">
      <c r="H380" s="5"/>
      <c r="I380" s="5"/>
      <c r="J380" s="5"/>
      <c r="K380" s="5"/>
      <c r="L380" s="5"/>
      <c r="M380" s="5"/>
      <c r="N380" s="5"/>
      <c r="O380" s="5"/>
    </row>
    <row r="381" spans="8:15" ht="12.75">
      <c r="H381" s="5"/>
      <c r="I381" s="5"/>
      <c r="J381" s="5"/>
      <c r="K381" s="5"/>
      <c r="L381" s="5"/>
      <c r="M381" s="5"/>
      <c r="N381" s="5"/>
      <c r="O381" s="5"/>
    </row>
    <row r="382" spans="8:15" ht="12.75">
      <c r="H382" s="5"/>
      <c r="I382" s="5"/>
      <c r="J382" s="5"/>
      <c r="K382" s="5"/>
      <c r="L382" s="5"/>
      <c r="M382" s="5"/>
      <c r="N382" s="5"/>
      <c r="O382" s="5"/>
    </row>
    <row r="383" spans="8:15" ht="12.75">
      <c r="H383" s="5"/>
      <c r="I383" s="5"/>
      <c r="J383" s="5"/>
      <c r="K383" s="5"/>
      <c r="L383" s="5"/>
      <c r="M383" s="5"/>
      <c r="N383" s="5"/>
      <c r="O383" s="5"/>
    </row>
    <row r="384" spans="8:15" ht="12.75">
      <c r="H384" s="5"/>
      <c r="I384" s="5"/>
      <c r="J384" s="5"/>
      <c r="K384" s="5"/>
      <c r="L384" s="5"/>
      <c r="M384" s="5"/>
      <c r="N384" s="5"/>
      <c r="O384" s="5"/>
    </row>
    <row r="385" spans="8:15" ht="12.75">
      <c r="H385" s="5"/>
      <c r="I385" s="5"/>
      <c r="J385" s="5"/>
      <c r="K385" s="5"/>
      <c r="L385" s="5"/>
      <c r="M385" s="5"/>
      <c r="N385" s="5"/>
      <c r="O385" s="5"/>
    </row>
    <row r="386" spans="8:15" ht="12.75">
      <c r="H386" s="5"/>
      <c r="I386" s="5"/>
      <c r="J386" s="5"/>
      <c r="K386" s="5"/>
      <c r="L386" s="5"/>
      <c r="M386" s="5"/>
      <c r="N386" s="5"/>
      <c r="O386" s="5"/>
    </row>
    <row r="387" spans="8:15" ht="12.75">
      <c r="H387" s="5"/>
      <c r="I387" s="5"/>
      <c r="J387" s="5"/>
      <c r="K387" s="5"/>
      <c r="L387" s="5"/>
      <c r="M387" s="5"/>
      <c r="N387" s="5"/>
      <c r="O387" s="5"/>
    </row>
    <row r="388" spans="8:15" ht="12.75">
      <c r="H388" s="5"/>
      <c r="I388" s="5"/>
      <c r="J388" s="5"/>
      <c r="K388" s="5"/>
      <c r="L388" s="5"/>
      <c r="M388" s="5"/>
      <c r="N388" s="5"/>
      <c r="O388" s="5"/>
    </row>
    <row r="389" spans="8:15" ht="12.75">
      <c r="H389" s="5"/>
      <c r="I389" s="5"/>
      <c r="J389" s="5"/>
      <c r="K389" s="5"/>
      <c r="L389" s="5"/>
      <c r="M389" s="5"/>
      <c r="N389" s="5"/>
      <c r="O389" s="5"/>
    </row>
    <row r="390" spans="8:15" ht="12.75">
      <c r="H390" s="5"/>
      <c r="I390" s="5"/>
      <c r="J390" s="5"/>
      <c r="K390" s="5"/>
      <c r="L390" s="5"/>
      <c r="M390" s="5"/>
      <c r="N390" s="5"/>
      <c r="O390" s="5"/>
    </row>
    <row r="391" spans="8:15" ht="12.75">
      <c r="H391" s="5"/>
      <c r="I391" s="5"/>
      <c r="J391" s="5"/>
      <c r="K391" s="5"/>
      <c r="L391" s="5"/>
      <c r="M391" s="5"/>
      <c r="N391" s="5"/>
      <c r="O391" s="5"/>
    </row>
    <row r="392" spans="8:15" ht="12.75">
      <c r="H392" s="5"/>
      <c r="I392" s="5"/>
      <c r="J392" s="5"/>
      <c r="K392" s="5"/>
      <c r="L392" s="5"/>
      <c r="M392" s="5"/>
      <c r="N392" s="5"/>
      <c r="O392" s="5"/>
    </row>
    <row r="393" spans="8:15" ht="12.75">
      <c r="H393" s="5"/>
      <c r="I393" s="5"/>
      <c r="J393" s="5"/>
      <c r="K393" s="5"/>
      <c r="L393" s="5"/>
      <c r="M393" s="5"/>
      <c r="N393" s="5"/>
      <c r="O393" s="5"/>
    </row>
    <row r="394" spans="8:15" ht="12.75">
      <c r="H394" s="5"/>
      <c r="I394" s="5"/>
      <c r="J394" s="5"/>
      <c r="K394" s="5"/>
      <c r="L394" s="5"/>
      <c r="M394" s="5"/>
      <c r="N394" s="5"/>
      <c r="O394" s="5"/>
    </row>
    <row r="395" spans="8:15" ht="12.75">
      <c r="H395" s="5"/>
      <c r="I395" s="5"/>
      <c r="J395" s="5"/>
      <c r="K395" s="5"/>
      <c r="L395" s="5"/>
      <c r="M395" s="5"/>
      <c r="N395" s="5"/>
      <c r="O395" s="5"/>
    </row>
    <row r="396" spans="8:15" ht="12.75">
      <c r="H396" s="5"/>
      <c r="I396" s="5"/>
      <c r="J396" s="5"/>
      <c r="K396" s="5"/>
      <c r="L396" s="5"/>
      <c r="M396" s="5"/>
      <c r="N396" s="5"/>
      <c r="O396" s="5"/>
    </row>
    <row r="397" spans="8:15" ht="12.75">
      <c r="H397" s="5"/>
      <c r="I397" s="5"/>
      <c r="J397" s="5"/>
      <c r="K397" s="5"/>
      <c r="L397" s="5"/>
      <c r="M397" s="5"/>
      <c r="N397" s="5"/>
      <c r="O397" s="5"/>
    </row>
    <row r="398" spans="8:15" ht="12.75">
      <c r="H398" s="5"/>
      <c r="I398" s="5"/>
      <c r="J398" s="5"/>
      <c r="K398" s="5"/>
      <c r="L398" s="5"/>
      <c r="M398" s="5"/>
      <c r="N398" s="5"/>
      <c r="O398" s="5"/>
    </row>
    <row r="399" spans="8:15" ht="12.75">
      <c r="H399" s="5"/>
      <c r="I399" s="5"/>
      <c r="J399" s="5"/>
      <c r="K399" s="5"/>
      <c r="L399" s="5"/>
      <c r="M399" s="5"/>
      <c r="N399" s="5"/>
      <c r="O399" s="5"/>
    </row>
    <row r="400" spans="8:15" ht="12.75">
      <c r="H400" s="5"/>
      <c r="I400" s="5"/>
      <c r="J400" s="5"/>
      <c r="K400" s="5"/>
      <c r="L400" s="5"/>
      <c r="M400" s="5"/>
      <c r="N400" s="5"/>
      <c r="O400" s="5"/>
    </row>
    <row r="401" spans="8:15" ht="12.75">
      <c r="H401" s="5"/>
      <c r="I401" s="5"/>
      <c r="J401" s="5"/>
      <c r="K401" s="5"/>
      <c r="L401" s="5"/>
      <c r="M401" s="5"/>
      <c r="N401" s="5"/>
      <c r="O401" s="5"/>
    </row>
    <row r="402" spans="8:15" ht="12.75">
      <c r="H402" s="5"/>
      <c r="I402" s="5"/>
      <c r="J402" s="5"/>
      <c r="K402" s="5"/>
      <c r="L402" s="5"/>
      <c r="M402" s="5"/>
      <c r="N402" s="5"/>
      <c r="O402" s="5"/>
    </row>
    <row r="403" spans="8:15" ht="12.75">
      <c r="H403" s="5"/>
      <c r="I403" s="5"/>
      <c r="J403" s="5"/>
      <c r="K403" s="5"/>
      <c r="L403" s="5"/>
      <c r="M403" s="5"/>
      <c r="N403" s="5"/>
      <c r="O403" s="5"/>
    </row>
    <row r="404" spans="8:15" ht="12.75">
      <c r="H404" s="5"/>
      <c r="I404" s="5"/>
      <c r="J404" s="5"/>
      <c r="K404" s="5"/>
      <c r="L404" s="5"/>
      <c r="M404" s="5"/>
      <c r="N404" s="5"/>
      <c r="O404" s="5"/>
    </row>
    <row r="405" spans="8:15" ht="12.75">
      <c r="H405" s="5"/>
      <c r="I405" s="5"/>
      <c r="J405" s="5"/>
      <c r="K405" s="5"/>
      <c r="L405" s="5"/>
      <c r="M405" s="5"/>
      <c r="N405" s="5"/>
      <c r="O405" s="5"/>
    </row>
    <row r="406" spans="8:15" ht="12.75">
      <c r="H406" s="5"/>
      <c r="I406" s="5"/>
      <c r="J406" s="5"/>
      <c r="K406" s="5"/>
      <c r="L406" s="5"/>
      <c r="M406" s="5"/>
      <c r="N406" s="5"/>
      <c r="O406" s="5"/>
    </row>
    <row r="407" spans="8:15" ht="12.75">
      <c r="H407" s="5"/>
      <c r="I407" s="5"/>
      <c r="J407" s="5"/>
      <c r="K407" s="5"/>
      <c r="L407" s="5"/>
      <c r="M407" s="5"/>
      <c r="N407" s="5"/>
      <c r="O407" s="5"/>
    </row>
    <row r="408" spans="8:15" ht="12.75">
      <c r="H408" s="5"/>
      <c r="I408" s="5"/>
      <c r="J408" s="5"/>
      <c r="K408" s="5"/>
      <c r="L408" s="5"/>
      <c r="M408" s="5"/>
      <c r="N408" s="5"/>
      <c r="O408" s="5"/>
    </row>
    <row r="409" spans="8:15" ht="12.75">
      <c r="H409" s="5"/>
      <c r="I409" s="5"/>
      <c r="J409" s="5"/>
      <c r="K409" s="5"/>
      <c r="L409" s="5"/>
      <c r="M409" s="5"/>
      <c r="N409" s="5"/>
      <c r="O409" s="5"/>
    </row>
    <row r="410" spans="8:15" ht="12.75">
      <c r="H410" s="5"/>
      <c r="I410" s="5"/>
      <c r="J410" s="5"/>
      <c r="K410" s="5"/>
      <c r="L410" s="5"/>
      <c r="M410" s="5"/>
      <c r="N410" s="5"/>
      <c r="O410" s="5"/>
    </row>
    <row r="411" spans="8:15" ht="12.75">
      <c r="H411" s="5"/>
      <c r="I411" s="5"/>
      <c r="J411" s="5"/>
      <c r="K411" s="5"/>
      <c r="L411" s="5"/>
      <c r="M411" s="5"/>
      <c r="N411" s="5"/>
      <c r="O411" s="5"/>
    </row>
    <row r="412" spans="8:15" ht="12.75">
      <c r="H412" s="5"/>
      <c r="I412" s="5"/>
      <c r="J412" s="5"/>
      <c r="K412" s="5"/>
      <c r="L412" s="5"/>
      <c r="M412" s="5"/>
      <c r="N412" s="5"/>
      <c r="O412" s="5"/>
    </row>
    <row r="413" spans="8:15" ht="12.75">
      <c r="H413" s="5"/>
      <c r="I413" s="5"/>
      <c r="J413" s="5"/>
      <c r="K413" s="5"/>
      <c r="L413" s="5"/>
      <c r="M413" s="5"/>
      <c r="N413" s="5"/>
      <c r="O413" s="5"/>
    </row>
    <row r="414" spans="8:15" ht="12.75">
      <c r="H414" s="5"/>
      <c r="I414" s="5"/>
      <c r="J414" s="5"/>
      <c r="K414" s="5"/>
      <c r="L414" s="5"/>
      <c r="M414" s="5"/>
      <c r="N414" s="5"/>
      <c r="O414" s="5"/>
    </row>
    <row r="415" spans="8:15" ht="12.75">
      <c r="H415" s="5"/>
      <c r="I415" s="5"/>
      <c r="J415" s="5"/>
      <c r="K415" s="5"/>
      <c r="L415" s="5"/>
      <c r="M415" s="5"/>
      <c r="N415" s="5"/>
      <c r="O415" s="5"/>
    </row>
    <row r="416" spans="8:15" ht="12.75">
      <c r="H416" s="5"/>
      <c r="I416" s="5"/>
      <c r="J416" s="5"/>
      <c r="K416" s="5"/>
      <c r="L416" s="5"/>
      <c r="M416" s="5"/>
      <c r="N416" s="5"/>
      <c r="O416" s="5"/>
    </row>
    <row r="417" spans="8:15" ht="12.75">
      <c r="H417" s="5"/>
      <c r="I417" s="5"/>
      <c r="J417" s="5"/>
      <c r="K417" s="5"/>
      <c r="L417" s="5"/>
      <c r="M417" s="5"/>
      <c r="N417" s="5"/>
      <c r="O417" s="5"/>
    </row>
    <row r="418" spans="8:15" ht="12.75">
      <c r="H418" s="5"/>
      <c r="I418" s="5"/>
      <c r="J418" s="5"/>
      <c r="K418" s="5"/>
      <c r="L418" s="5"/>
      <c r="M418" s="5"/>
      <c r="N418" s="5"/>
      <c r="O418" s="5"/>
    </row>
    <row r="419" spans="8:15" ht="12.75">
      <c r="H419" s="5"/>
      <c r="I419" s="5"/>
      <c r="J419" s="5"/>
      <c r="K419" s="5"/>
      <c r="L419" s="5"/>
      <c r="M419" s="5"/>
      <c r="N419" s="5"/>
      <c r="O419" s="5"/>
    </row>
    <row r="420" spans="8:15" ht="12.75">
      <c r="H420" s="5"/>
      <c r="I420" s="5"/>
      <c r="J420" s="5"/>
      <c r="K420" s="5"/>
      <c r="L420" s="5"/>
      <c r="M420" s="5"/>
      <c r="N420" s="5"/>
      <c r="O420" s="5"/>
    </row>
    <row r="421" spans="8:15" ht="12.75">
      <c r="H421" s="5"/>
      <c r="I421" s="5"/>
      <c r="J421" s="5"/>
      <c r="K421" s="5"/>
      <c r="L421" s="5"/>
      <c r="M421" s="5"/>
      <c r="N421" s="5"/>
      <c r="O421" s="5"/>
    </row>
    <row r="422" spans="8:15" ht="12.75">
      <c r="H422" s="5"/>
      <c r="I422" s="5"/>
      <c r="J422" s="5"/>
      <c r="K422" s="5"/>
      <c r="L422" s="5"/>
      <c r="M422" s="5"/>
      <c r="N422" s="5"/>
      <c r="O422" s="5"/>
    </row>
    <row r="423" spans="8:15" ht="12.75">
      <c r="H423" s="5"/>
      <c r="I423" s="5"/>
      <c r="J423" s="5"/>
      <c r="K423" s="5"/>
      <c r="L423" s="5"/>
      <c r="M423" s="5"/>
      <c r="N423" s="5"/>
      <c r="O423" s="5"/>
    </row>
    <row r="424" spans="8:15" ht="12.75">
      <c r="H424" s="5"/>
      <c r="I424" s="5"/>
      <c r="J424" s="5"/>
      <c r="K424" s="5"/>
      <c r="L424" s="5"/>
      <c r="M424" s="5"/>
      <c r="N424" s="5"/>
      <c r="O424" s="5"/>
    </row>
    <row r="425" spans="8:15" ht="12.75">
      <c r="H425" s="5"/>
      <c r="I425" s="5"/>
      <c r="J425" s="5"/>
      <c r="K425" s="5"/>
      <c r="L425" s="5"/>
      <c r="M425" s="5"/>
      <c r="N425" s="5"/>
      <c r="O425" s="5"/>
    </row>
    <row r="426" spans="8:15" ht="12.75">
      <c r="H426" s="5"/>
      <c r="I426" s="5"/>
      <c r="J426" s="5"/>
      <c r="K426" s="5"/>
      <c r="L426" s="5"/>
      <c r="M426" s="5"/>
      <c r="N426" s="5"/>
      <c r="O426" s="5"/>
    </row>
    <row r="427" spans="8:15" ht="12.75">
      <c r="H427" s="5"/>
      <c r="I427" s="5"/>
      <c r="J427" s="5"/>
      <c r="K427" s="5"/>
      <c r="L427" s="5"/>
      <c r="M427" s="5"/>
      <c r="N427" s="5"/>
      <c r="O427" s="5"/>
    </row>
    <row r="428" spans="8:15" ht="12.75">
      <c r="H428" s="5"/>
      <c r="I428" s="5"/>
      <c r="J428" s="5"/>
      <c r="K428" s="5"/>
      <c r="L428" s="5"/>
      <c r="M428" s="5"/>
      <c r="N428" s="5"/>
      <c r="O428" s="5"/>
    </row>
    <row r="429" spans="8:15" ht="12.75">
      <c r="H429" s="5"/>
      <c r="I429" s="5"/>
      <c r="J429" s="5"/>
      <c r="K429" s="5"/>
      <c r="L429" s="5"/>
      <c r="M429" s="5"/>
      <c r="N429" s="5"/>
      <c r="O429" s="5"/>
    </row>
    <row r="430" spans="8:15" ht="12.75">
      <c r="H430" s="5"/>
      <c r="I430" s="5"/>
      <c r="J430" s="5"/>
      <c r="K430" s="5"/>
      <c r="L430" s="5"/>
      <c r="M430" s="5"/>
      <c r="N430" s="5"/>
      <c r="O430" s="5"/>
    </row>
    <row r="431" spans="8:15" ht="12.75">
      <c r="H431" s="5"/>
      <c r="I431" s="5"/>
      <c r="J431" s="5"/>
      <c r="K431" s="5"/>
      <c r="L431" s="5"/>
      <c r="M431" s="5"/>
      <c r="N431" s="5"/>
      <c r="O431" s="5"/>
    </row>
    <row r="432" spans="8:15" ht="12.75">
      <c r="H432" s="5"/>
      <c r="I432" s="5"/>
      <c r="J432" s="5"/>
      <c r="K432" s="5"/>
      <c r="L432" s="5"/>
      <c r="M432" s="5"/>
      <c r="N432" s="5"/>
      <c r="O432" s="5"/>
    </row>
    <row r="433" spans="8:15" ht="12.75">
      <c r="H433" s="5"/>
      <c r="I433" s="5"/>
      <c r="J433" s="5"/>
      <c r="K433" s="5"/>
      <c r="L433" s="5"/>
      <c r="M433" s="5"/>
      <c r="N433" s="5"/>
      <c r="O433" s="5"/>
    </row>
    <row r="434" spans="8:15" ht="12.75">
      <c r="H434" s="5"/>
      <c r="I434" s="5"/>
      <c r="J434" s="5"/>
      <c r="K434" s="5"/>
      <c r="L434" s="5"/>
      <c r="M434" s="5"/>
      <c r="N434" s="5"/>
      <c r="O434" s="5"/>
    </row>
    <row r="435" spans="8:15" ht="12.75">
      <c r="H435" s="5"/>
      <c r="I435" s="5"/>
      <c r="J435" s="5"/>
      <c r="K435" s="5"/>
      <c r="L435" s="5"/>
      <c r="M435" s="5"/>
      <c r="N435" s="5"/>
      <c r="O435" s="5"/>
    </row>
    <row r="436" spans="8:15" ht="12.75">
      <c r="H436" s="5"/>
      <c r="I436" s="5"/>
      <c r="J436" s="5"/>
      <c r="K436" s="5"/>
      <c r="L436" s="5"/>
      <c r="M436" s="5"/>
      <c r="N436" s="5"/>
      <c r="O436" s="5"/>
    </row>
    <row r="437" spans="8:15" ht="12.75">
      <c r="H437" s="5"/>
      <c r="I437" s="5"/>
      <c r="J437" s="5"/>
      <c r="K437" s="5"/>
      <c r="L437" s="5"/>
      <c r="M437" s="5"/>
      <c r="N437" s="5"/>
      <c r="O437" s="5"/>
    </row>
    <row r="438" spans="8:15" ht="12.75">
      <c r="H438" s="5"/>
      <c r="I438" s="5"/>
      <c r="J438" s="5"/>
      <c r="K438" s="5"/>
      <c r="L438" s="5"/>
      <c r="M438" s="5"/>
      <c r="N438" s="5"/>
      <c r="O438" s="5"/>
    </row>
    <row r="439" spans="8:15" ht="12.75">
      <c r="H439" s="5"/>
      <c r="I439" s="5"/>
      <c r="J439" s="5"/>
      <c r="K439" s="5"/>
      <c r="L439" s="5"/>
      <c r="M439" s="5"/>
      <c r="N439" s="5"/>
      <c r="O439" s="5"/>
    </row>
    <row r="440" spans="8:15" ht="12.75">
      <c r="H440" s="5"/>
      <c r="I440" s="5"/>
      <c r="J440" s="5"/>
      <c r="K440" s="5"/>
      <c r="L440" s="5"/>
      <c r="M440" s="5"/>
      <c r="N440" s="5"/>
      <c r="O440" s="5"/>
    </row>
    <row r="441" spans="8:15" ht="12.75">
      <c r="H441" s="5"/>
      <c r="I441" s="5"/>
      <c r="J441" s="5"/>
      <c r="K441" s="5"/>
      <c r="L441" s="5"/>
      <c r="M441" s="5"/>
      <c r="N441" s="5"/>
      <c r="O441" s="5"/>
    </row>
    <row r="442" spans="8:15" ht="12.75">
      <c r="H442" s="5"/>
      <c r="I442" s="5"/>
      <c r="J442" s="5"/>
      <c r="K442" s="5"/>
      <c r="L442" s="5"/>
      <c r="M442" s="5"/>
      <c r="N442" s="5"/>
      <c r="O442" s="5"/>
    </row>
    <row r="443" spans="8:15" ht="12.75">
      <c r="H443" s="5"/>
      <c r="I443" s="5"/>
      <c r="J443" s="5"/>
      <c r="K443" s="5"/>
      <c r="L443" s="5"/>
      <c r="M443" s="5"/>
      <c r="N443" s="5"/>
      <c r="O443" s="5"/>
    </row>
    <row r="444" spans="8:15" ht="12.75">
      <c r="H444" s="5"/>
      <c r="I444" s="5"/>
      <c r="J444" s="5"/>
      <c r="K444" s="5"/>
      <c r="L444" s="5"/>
      <c r="M444" s="5"/>
      <c r="N444" s="5"/>
      <c r="O444" s="5"/>
    </row>
    <row r="445" spans="8:15" ht="12.75">
      <c r="H445" s="5"/>
      <c r="I445" s="5"/>
      <c r="J445" s="5"/>
      <c r="K445" s="5"/>
      <c r="L445" s="5"/>
      <c r="M445" s="5"/>
      <c r="N445" s="5"/>
      <c r="O445" s="5"/>
    </row>
    <row r="446" spans="8:15" ht="12.75">
      <c r="H446" s="5"/>
      <c r="I446" s="5"/>
      <c r="J446" s="5"/>
      <c r="K446" s="5"/>
      <c r="L446" s="5"/>
      <c r="M446" s="5"/>
      <c r="N446" s="5"/>
      <c r="O446" s="5"/>
    </row>
    <row r="447" spans="8:15" ht="12.75">
      <c r="H447" s="5"/>
      <c r="I447" s="5"/>
      <c r="J447" s="5"/>
      <c r="K447" s="5"/>
      <c r="L447" s="5"/>
      <c r="M447" s="5"/>
      <c r="N447" s="5"/>
      <c r="O447" s="5"/>
    </row>
    <row r="448" spans="8:15" ht="12.75">
      <c r="H448" s="5"/>
      <c r="I448" s="5"/>
      <c r="J448" s="5"/>
      <c r="K448" s="5"/>
      <c r="L448" s="5"/>
      <c r="M448" s="5"/>
      <c r="N448" s="5"/>
      <c r="O448" s="5"/>
    </row>
    <row r="449" spans="8:15" ht="12.75">
      <c r="H449" s="5"/>
      <c r="I449" s="5"/>
      <c r="J449" s="5"/>
      <c r="K449" s="5"/>
      <c r="L449" s="5"/>
      <c r="M449" s="5"/>
      <c r="N449" s="5"/>
      <c r="O449" s="5"/>
    </row>
    <row r="450" spans="8:15" ht="12.75">
      <c r="H450" s="5"/>
      <c r="I450" s="5"/>
      <c r="J450" s="5"/>
      <c r="K450" s="5"/>
      <c r="L450" s="5"/>
      <c r="M450" s="5"/>
      <c r="N450" s="5"/>
      <c r="O450" s="5"/>
    </row>
    <row r="451" spans="8:15" ht="12.75">
      <c r="H451" s="5"/>
      <c r="I451" s="5"/>
      <c r="J451" s="5"/>
      <c r="K451" s="5"/>
      <c r="L451" s="5"/>
      <c r="M451" s="5"/>
      <c r="N451" s="5"/>
      <c r="O451" s="5"/>
    </row>
    <row r="452" spans="8:15" ht="12.75">
      <c r="H452" s="5"/>
      <c r="I452" s="5"/>
      <c r="J452" s="5"/>
      <c r="K452" s="5"/>
      <c r="L452" s="5"/>
      <c r="M452" s="5"/>
      <c r="N452" s="5"/>
      <c r="O452" s="5"/>
    </row>
    <row r="453" spans="8:15" ht="12.75">
      <c r="H453" s="5"/>
      <c r="I453" s="5"/>
      <c r="J453" s="5"/>
      <c r="K453" s="5"/>
      <c r="L453" s="5"/>
      <c r="M453" s="5"/>
      <c r="N453" s="5"/>
      <c r="O453" s="5"/>
    </row>
    <row r="454" spans="8:15" ht="12.75">
      <c r="H454" s="5"/>
      <c r="I454" s="5"/>
      <c r="J454" s="5"/>
      <c r="K454" s="5"/>
      <c r="L454" s="5"/>
      <c r="M454" s="5"/>
      <c r="N454" s="5"/>
      <c r="O454" s="5"/>
    </row>
    <row r="455" spans="8:15" ht="12.75">
      <c r="H455" s="5"/>
      <c r="I455" s="5"/>
      <c r="J455" s="5"/>
      <c r="K455" s="5"/>
      <c r="L455" s="5"/>
      <c r="M455" s="5"/>
      <c r="N455" s="5"/>
      <c r="O455" s="5"/>
    </row>
    <row r="456" spans="8:15" ht="12.75">
      <c r="H456" s="5"/>
      <c r="I456" s="5"/>
      <c r="J456" s="5"/>
      <c r="K456" s="5"/>
      <c r="L456" s="5"/>
      <c r="M456" s="5"/>
      <c r="N456" s="5"/>
      <c r="O456" s="5"/>
    </row>
    <row r="457" spans="8:15" ht="12.75">
      <c r="H457" s="5"/>
      <c r="I457" s="5"/>
      <c r="J457" s="5"/>
      <c r="K457" s="5"/>
      <c r="L457" s="5"/>
      <c r="M457" s="5"/>
      <c r="N457" s="5"/>
      <c r="O457" s="5"/>
    </row>
    <row r="458" spans="8:15" ht="12.75">
      <c r="H458" s="5"/>
      <c r="I458" s="5"/>
      <c r="J458" s="5"/>
      <c r="K458" s="5"/>
      <c r="L458" s="5"/>
      <c r="M458" s="5"/>
      <c r="N458" s="5"/>
      <c r="O458" s="5"/>
    </row>
    <row r="459" spans="8:15" ht="12.75">
      <c r="H459" s="5"/>
      <c r="I459" s="5"/>
      <c r="J459" s="5"/>
      <c r="K459" s="5"/>
      <c r="L459" s="5"/>
      <c r="M459" s="5"/>
      <c r="N459" s="5"/>
      <c r="O459" s="5"/>
    </row>
    <row r="460" spans="8:15" ht="12.75">
      <c r="H460" s="5"/>
      <c r="I460" s="5"/>
      <c r="J460" s="5"/>
      <c r="K460" s="5"/>
      <c r="L460" s="5"/>
      <c r="M460" s="5"/>
      <c r="N460" s="5"/>
      <c r="O460" s="5"/>
    </row>
    <row r="461" spans="8:15" ht="12.75">
      <c r="H461" s="5"/>
      <c r="I461" s="5"/>
      <c r="J461" s="5"/>
      <c r="K461" s="5"/>
      <c r="L461" s="5"/>
      <c r="M461" s="5"/>
      <c r="N461" s="5"/>
      <c r="O461" s="5"/>
    </row>
    <row r="462" spans="8:15" ht="12.75">
      <c r="H462" s="5"/>
      <c r="I462" s="5"/>
      <c r="J462" s="5"/>
      <c r="K462" s="5"/>
      <c r="L462" s="5"/>
      <c r="M462" s="5"/>
      <c r="N462" s="5"/>
      <c r="O462" s="5"/>
    </row>
    <row r="463" spans="8:15" ht="12.75">
      <c r="H463" s="5"/>
      <c r="I463" s="5"/>
      <c r="J463" s="5"/>
      <c r="K463" s="5"/>
      <c r="L463" s="5"/>
      <c r="M463" s="5"/>
      <c r="N463" s="5"/>
      <c r="O463" s="5"/>
    </row>
    <row r="464" spans="8:15" ht="12.75">
      <c r="H464" s="5"/>
      <c r="I464" s="5"/>
      <c r="J464" s="5"/>
      <c r="K464" s="5"/>
      <c r="L464" s="5"/>
      <c r="M464" s="5"/>
      <c r="N464" s="5"/>
      <c r="O464" s="5"/>
    </row>
    <row r="465" spans="8:15" ht="12.75">
      <c r="H465" s="5"/>
      <c r="I465" s="5"/>
      <c r="J465" s="5"/>
      <c r="K465" s="5"/>
      <c r="L465" s="5"/>
      <c r="M465" s="5"/>
      <c r="N465" s="5"/>
      <c r="O465" s="5"/>
    </row>
    <row r="466" spans="8:15" ht="12.75">
      <c r="H466" s="5"/>
      <c r="I466" s="5"/>
      <c r="J466" s="5"/>
      <c r="K466" s="5"/>
      <c r="L466" s="5"/>
      <c r="M466" s="5"/>
      <c r="N466" s="5"/>
      <c r="O466" s="5"/>
    </row>
    <row r="467" spans="8:15" ht="12.75">
      <c r="H467" s="5"/>
      <c r="I467" s="5"/>
      <c r="J467" s="5"/>
      <c r="K467" s="5"/>
      <c r="L467" s="5"/>
      <c r="M467" s="5"/>
      <c r="N467" s="5"/>
      <c r="O467" s="5"/>
    </row>
    <row r="468" spans="8:15" ht="12.75">
      <c r="H468" s="5"/>
      <c r="I468" s="5"/>
      <c r="J468" s="5"/>
      <c r="K468" s="5"/>
      <c r="L468" s="5"/>
      <c r="M468" s="5"/>
      <c r="N468" s="5"/>
      <c r="O468" s="5"/>
    </row>
    <row r="469" spans="8:15" ht="12.75">
      <c r="H469" s="5"/>
      <c r="I469" s="5"/>
      <c r="J469" s="5"/>
      <c r="K469" s="5"/>
      <c r="L469" s="5"/>
      <c r="M469" s="5"/>
      <c r="N469" s="5"/>
      <c r="O469" s="5"/>
    </row>
    <row r="470" spans="8:15" ht="12.75">
      <c r="H470" s="5"/>
      <c r="I470" s="5"/>
      <c r="J470" s="5"/>
      <c r="K470" s="5"/>
      <c r="L470" s="5"/>
      <c r="M470" s="5"/>
      <c r="N470" s="5"/>
      <c r="O470" s="5"/>
    </row>
    <row r="471" spans="8:15" ht="12.75">
      <c r="H471" s="5"/>
      <c r="I471" s="5"/>
      <c r="J471" s="5"/>
      <c r="K471" s="5"/>
      <c r="L471" s="5"/>
      <c r="M471" s="5"/>
      <c r="N471" s="5"/>
      <c r="O471" s="5"/>
    </row>
    <row r="472" spans="8:15" ht="12.75">
      <c r="H472" s="5"/>
      <c r="I472" s="5"/>
      <c r="J472" s="5"/>
      <c r="K472" s="5"/>
      <c r="L472" s="5"/>
      <c r="M472" s="5"/>
      <c r="N472" s="5"/>
      <c r="O472" s="5"/>
    </row>
    <row r="473" spans="8:15" ht="12.75">
      <c r="H473" s="5"/>
      <c r="I473" s="5"/>
      <c r="J473" s="5"/>
      <c r="K473" s="5"/>
      <c r="L473" s="5"/>
      <c r="M473" s="5"/>
      <c r="N473" s="5"/>
      <c r="O473" s="5"/>
    </row>
    <row r="474" spans="8:15" ht="12.75">
      <c r="H474" s="5"/>
      <c r="I474" s="5"/>
      <c r="J474" s="5"/>
      <c r="K474" s="5"/>
      <c r="L474" s="5"/>
      <c r="M474" s="5"/>
      <c r="N474" s="5"/>
      <c r="O474" s="5"/>
    </row>
    <row r="475" spans="8:15" ht="12.75">
      <c r="H475" s="5"/>
      <c r="I475" s="5"/>
      <c r="J475" s="5"/>
      <c r="K475" s="5"/>
      <c r="L475" s="5"/>
      <c r="M475" s="5"/>
      <c r="N475" s="5"/>
      <c r="O475" s="5"/>
    </row>
    <row r="476" spans="8:15" ht="12.75">
      <c r="H476" s="5"/>
      <c r="I476" s="5"/>
      <c r="J476" s="5"/>
      <c r="K476" s="5"/>
      <c r="L476" s="5"/>
      <c r="M476" s="5"/>
      <c r="N476" s="5"/>
      <c r="O476" s="5"/>
    </row>
    <row r="477" spans="8:15" ht="12.75">
      <c r="H477" s="5"/>
      <c r="I477" s="5"/>
      <c r="J477" s="5"/>
      <c r="K477" s="5"/>
      <c r="L477" s="5"/>
      <c r="M477" s="5"/>
      <c r="N477" s="5"/>
      <c r="O477" s="5"/>
    </row>
    <row r="478" spans="8:15" ht="12.75">
      <c r="H478" s="5"/>
      <c r="I478" s="5"/>
      <c r="J478" s="5"/>
      <c r="K478" s="5"/>
      <c r="L478" s="5"/>
      <c r="M478" s="5"/>
      <c r="N478" s="5"/>
      <c r="O478" s="5"/>
    </row>
    <row r="479" spans="8:15" ht="12.75">
      <c r="H479" s="5"/>
      <c r="I479" s="5"/>
      <c r="J479" s="5"/>
      <c r="K479" s="5"/>
      <c r="L479" s="5"/>
      <c r="M479" s="5"/>
      <c r="N479" s="5"/>
      <c r="O479" s="5"/>
    </row>
    <row r="480" spans="8:15" ht="12.75">
      <c r="H480" s="5"/>
      <c r="I480" s="5"/>
      <c r="J480" s="5"/>
      <c r="K480" s="5"/>
      <c r="L480" s="5"/>
      <c r="M480" s="5"/>
      <c r="N480" s="5"/>
      <c r="O480" s="5"/>
    </row>
    <row r="481" spans="8:15" ht="12.75">
      <c r="H481" s="5"/>
      <c r="I481" s="5"/>
      <c r="J481" s="5"/>
      <c r="K481" s="5"/>
      <c r="L481" s="5"/>
      <c r="M481" s="5"/>
      <c r="N481" s="5"/>
      <c r="O481" s="5"/>
    </row>
    <row r="482" spans="8:15" ht="12.75">
      <c r="H482" s="5"/>
      <c r="I482" s="5"/>
      <c r="J482" s="5"/>
      <c r="K482" s="5"/>
      <c r="L482" s="5"/>
      <c r="M482" s="5"/>
      <c r="N482" s="5"/>
      <c r="O482" s="5"/>
    </row>
    <row r="483" spans="8:15" ht="12.75">
      <c r="H483" s="5"/>
      <c r="I483" s="5"/>
      <c r="J483" s="5"/>
      <c r="K483" s="5"/>
      <c r="L483" s="5"/>
      <c r="M483" s="5"/>
      <c r="N483" s="5"/>
      <c r="O483" s="5"/>
    </row>
    <row r="484" spans="8:15" ht="12.75">
      <c r="H484" s="5"/>
      <c r="I484" s="5"/>
      <c r="J484" s="5"/>
      <c r="K484" s="5"/>
      <c r="L484" s="5"/>
      <c r="M484" s="5"/>
      <c r="N484" s="5"/>
      <c r="O484" s="5"/>
    </row>
    <row r="485" spans="8:15" ht="12.75">
      <c r="H485" s="5"/>
      <c r="I485" s="5"/>
      <c r="J485" s="5"/>
      <c r="K485" s="5"/>
      <c r="L485" s="5"/>
      <c r="M485" s="5"/>
      <c r="N485" s="5"/>
      <c r="O485" s="5"/>
    </row>
    <row r="486" spans="8:15" ht="12.75">
      <c r="H486" s="5"/>
      <c r="I486" s="5"/>
      <c r="J486" s="5"/>
      <c r="K486" s="5"/>
      <c r="L486" s="5"/>
      <c r="M486" s="5"/>
      <c r="N486" s="5"/>
      <c r="O486" s="5"/>
    </row>
    <row r="487" spans="8:15" ht="12.75">
      <c r="H487" s="5"/>
      <c r="I487" s="5"/>
      <c r="J487" s="5"/>
      <c r="K487" s="5"/>
      <c r="L487" s="5"/>
      <c r="M487" s="5"/>
      <c r="N487" s="5"/>
      <c r="O487" s="5"/>
    </row>
    <row r="488" spans="8:15" ht="12.75">
      <c r="H488" s="5"/>
      <c r="I488" s="5"/>
      <c r="J488" s="5"/>
      <c r="K488" s="5"/>
      <c r="L488" s="5"/>
      <c r="M488" s="5"/>
      <c r="N488" s="5"/>
      <c r="O488" s="5"/>
    </row>
    <row r="489" spans="8:15" ht="12.75">
      <c r="H489" s="5"/>
      <c r="I489" s="5"/>
      <c r="J489" s="5"/>
      <c r="K489" s="5"/>
      <c r="L489" s="5"/>
      <c r="M489" s="5"/>
      <c r="N489" s="5"/>
      <c r="O489" s="5"/>
    </row>
    <row r="490" spans="8:15" ht="12.75">
      <c r="H490" s="5"/>
      <c r="I490" s="5"/>
      <c r="J490" s="5"/>
      <c r="K490" s="5"/>
      <c r="L490" s="5"/>
      <c r="M490" s="5"/>
      <c r="N490" s="5"/>
      <c r="O490" s="5"/>
    </row>
    <row r="491" spans="8:15" ht="12.75">
      <c r="H491" s="5"/>
      <c r="I491" s="5"/>
      <c r="J491" s="5"/>
      <c r="K491" s="5"/>
      <c r="L491" s="5"/>
      <c r="M491" s="5"/>
      <c r="N491" s="5"/>
      <c r="O491" s="5"/>
    </row>
    <row r="492" spans="8:15" ht="12.75">
      <c r="H492" s="5"/>
      <c r="I492" s="5"/>
      <c r="J492" s="5"/>
      <c r="K492" s="5"/>
      <c r="L492" s="5"/>
      <c r="M492" s="5"/>
      <c r="N492" s="5"/>
      <c r="O492" s="5"/>
    </row>
    <row r="493" spans="8:15" ht="12.75">
      <c r="H493" s="5"/>
      <c r="I493" s="5"/>
      <c r="J493" s="5"/>
      <c r="K493" s="5"/>
      <c r="L493" s="5"/>
      <c r="M493" s="5"/>
      <c r="N493" s="5"/>
      <c r="O493" s="5"/>
    </row>
    <row r="494" spans="8:15" ht="12.75">
      <c r="H494" s="5"/>
      <c r="I494" s="5"/>
      <c r="J494" s="5"/>
      <c r="K494" s="5"/>
      <c r="L494" s="5"/>
      <c r="M494" s="5"/>
      <c r="N494" s="5"/>
      <c r="O494" s="5"/>
    </row>
    <row r="495" spans="8:15" ht="12.75">
      <c r="H495" s="5"/>
      <c r="I495" s="5"/>
      <c r="J495" s="5"/>
      <c r="K495" s="5"/>
      <c r="L495" s="5"/>
      <c r="M495" s="5"/>
      <c r="N495" s="5"/>
      <c r="O495" s="5"/>
    </row>
    <row r="496" spans="8:15" ht="12.75">
      <c r="H496" s="5"/>
      <c r="I496" s="5"/>
      <c r="J496" s="5"/>
      <c r="K496" s="5"/>
      <c r="L496" s="5"/>
      <c r="M496" s="5"/>
      <c r="N496" s="5"/>
      <c r="O496" s="5"/>
    </row>
    <row r="497" spans="8:15" ht="12.75">
      <c r="H497" s="5"/>
      <c r="I497" s="5"/>
      <c r="J497" s="5"/>
      <c r="K497" s="5"/>
      <c r="L497" s="5"/>
      <c r="M497" s="5"/>
      <c r="N497" s="5"/>
      <c r="O497" s="5"/>
    </row>
    <row r="498" spans="8:15" ht="12.75">
      <c r="H498" s="5"/>
      <c r="I498" s="5"/>
      <c r="J498" s="5"/>
      <c r="K498" s="5"/>
      <c r="L498" s="5"/>
      <c r="M498" s="5"/>
      <c r="N498" s="5"/>
      <c r="O498" s="5"/>
    </row>
    <row r="499" spans="8:15" ht="12.75">
      <c r="H499" s="5"/>
      <c r="I499" s="5"/>
      <c r="J499" s="5"/>
      <c r="K499" s="5"/>
      <c r="L499" s="5"/>
      <c r="M499" s="5"/>
      <c r="N499" s="5"/>
      <c r="O499" s="5"/>
    </row>
    <row r="500" spans="8:15" ht="12.75">
      <c r="H500" s="5"/>
      <c r="I500" s="5"/>
      <c r="J500" s="5"/>
      <c r="K500" s="5"/>
      <c r="L500" s="5"/>
      <c r="M500" s="5"/>
      <c r="N500" s="5"/>
      <c r="O500" s="5"/>
    </row>
    <row r="501" spans="8:15" ht="12.75">
      <c r="H501" s="5"/>
      <c r="I501" s="5"/>
      <c r="J501" s="5"/>
      <c r="K501" s="5"/>
      <c r="L501" s="5"/>
      <c r="M501" s="5"/>
      <c r="N501" s="5"/>
      <c r="O501" s="5"/>
    </row>
    <row r="502" spans="8:15" ht="12.75">
      <c r="H502" s="5"/>
      <c r="I502" s="5"/>
      <c r="J502" s="5"/>
      <c r="K502" s="5"/>
      <c r="L502" s="5"/>
      <c r="M502" s="5"/>
      <c r="N502" s="5"/>
      <c r="O502" s="5"/>
    </row>
    <row r="503" spans="8:15" ht="12.75">
      <c r="H503" s="5"/>
      <c r="I503" s="5"/>
      <c r="J503" s="5"/>
      <c r="K503" s="5"/>
      <c r="L503" s="5"/>
      <c r="M503" s="5"/>
      <c r="N503" s="5"/>
      <c r="O503" s="5"/>
    </row>
    <row r="504" spans="8:15" ht="12.75">
      <c r="H504" s="5"/>
      <c r="I504" s="5"/>
      <c r="J504" s="5"/>
      <c r="K504" s="5"/>
      <c r="L504" s="5"/>
      <c r="M504" s="5"/>
      <c r="N504" s="5"/>
      <c r="O504" s="5"/>
    </row>
    <row r="505" spans="8:15" ht="12.75">
      <c r="H505" s="5"/>
      <c r="I505" s="5"/>
      <c r="J505" s="5"/>
      <c r="K505" s="5"/>
      <c r="L505" s="5"/>
      <c r="M505" s="5"/>
      <c r="N505" s="5"/>
      <c r="O505" s="5"/>
    </row>
    <row r="506" spans="8:15" ht="12.75">
      <c r="H506" s="5"/>
      <c r="I506" s="5"/>
      <c r="J506" s="5"/>
      <c r="K506" s="5"/>
      <c r="L506" s="5"/>
      <c r="M506" s="5"/>
      <c r="N506" s="5"/>
      <c r="O506" s="5"/>
    </row>
    <row r="507" spans="8:15" ht="12.75">
      <c r="H507" s="5"/>
      <c r="I507" s="5"/>
      <c r="J507" s="5"/>
      <c r="K507" s="5"/>
      <c r="L507" s="5"/>
      <c r="M507" s="5"/>
      <c r="N507" s="5"/>
      <c r="O507" s="5"/>
    </row>
    <row r="508" spans="8:15" ht="12.75">
      <c r="H508" s="5"/>
      <c r="I508" s="5"/>
      <c r="J508" s="5"/>
      <c r="K508" s="5"/>
      <c r="L508" s="5"/>
      <c r="M508" s="5"/>
      <c r="N508" s="5"/>
      <c r="O508" s="5"/>
    </row>
    <row r="509" spans="8:15" ht="12.75">
      <c r="H509" s="5"/>
      <c r="I509" s="5"/>
      <c r="J509" s="5"/>
      <c r="K509" s="5"/>
      <c r="L509" s="5"/>
      <c r="M509" s="5"/>
      <c r="N509" s="5"/>
      <c r="O509" s="5"/>
    </row>
    <row r="510" spans="8:15" ht="12.75">
      <c r="H510" s="5"/>
      <c r="I510" s="5"/>
      <c r="J510" s="5"/>
      <c r="K510" s="5"/>
      <c r="L510" s="5"/>
      <c r="M510" s="5"/>
      <c r="N510" s="5"/>
      <c r="O510" s="5"/>
    </row>
    <row r="511" spans="8:15" ht="12.75">
      <c r="H511" s="5"/>
      <c r="I511" s="5"/>
      <c r="J511" s="5"/>
      <c r="K511" s="5"/>
      <c r="L511" s="5"/>
      <c r="M511" s="5"/>
      <c r="N511" s="5"/>
      <c r="O511" s="5"/>
    </row>
    <row r="512" spans="8:15" ht="12.75">
      <c r="H512" s="5"/>
      <c r="I512" s="5"/>
      <c r="J512" s="5"/>
      <c r="K512" s="5"/>
      <c r="L512" s="5"/>
      <c r="M512" s="5"/>
      <c r="N512" s="5"/>
      <c r="O512" s="5"/>
    </row>
    <row r="513" spans="8:15" ht="12.75">
      <c r="H513" s="5"/>
      <c r="I513" s="5"/>
      <c r="J513" s="5"/>
      <c r="K513" s="5"/>
      <c r="L513" s="5"/>
      <c r="M513" s="5"/>
      <c r="N513" s="5"/>
      <c r="O513" s="5"/>
    </row>
    <row r="514" spans="8:15" ht="12.75">
      <c r="H514" s="5"/>
      <c r="I514" s="5"/>
      <c r="J514" s="5"/>
      <c r="K514" s="5"/>
      <c r="L514" s="5"/>
      <c r="M514" s="5"/>
      <c r="N514" s="5"/>
      <c r="O514" s="5"/>
    </row>
    <row r="515" spans="8:15" ht="12.75">
      <c r="H515" s="5"/>
      <c r="I515" s="5"/>
      <c r="J515" s="5"/>
      <c r="K515" s="5"/>
      <c r="L515" s="5"/>
      <c r="M515" s="5"/>
      <c r="N515" s="5"/>
      <c r="O515" s="5"/>
    </row>
    <row r="516" spans="8:15" ht="12.75">
      <c r="H516" s="5"/>
      <c r="I516" s="5"/>
      <c r="J516" s="5"/>
      <c r="K516" s="5"/>
      <c r="L516" s="5"/>
      <c r="M516" s="5"/>
      <c r="N516" s="5"/>
      <c r="O516" s="5"/>
    </row>
    <row r="517" spans="8:15" ht="12.75">
      <c r="H517" s="5"/>
      <c r="I517" s="5"/>
      <c r="J517" s="5"/>
      <c r="K517" s="5"/>
      <c r="L517" s="5"/>
      <c r="M517" s="5"/>
      <c r="N517" s="5"/>
      <c r="O517" s="5"/>
    </row>
    <row r="518" spans="8:15" ht="12.75">
      <c r="H518" s="5"/>
      <c r="I518" s="5"/>
      <c r="J518" s="5"/>
      <c r="K518" s="5"/>
      <c r="L518" s="5"/>
      <c r="M518" s="5"/>
      <c r="N518" s="5"/>
      <c r="O518" s="5"/>
    </row>
    <row r="519" spans="8:15" ht="12.75">
      <c r="H519" s="5"/>
      <c r="I519" s="5"/>
      <c r="J519" s="5"/>
      <c r="K519" s="5"/>
      <c r="L519" s="5"/>
      <c r="M519" s="5"/>
      <c r="N519" s="5"/>
      <c r="O519" s="5"/>
    </row>
    <row r="520" spans="8:15" ht="12.75">
      <c r="H520" s="5"/>
      <c r="I520" s="5"/>
      <c r="J520" s="5"/>
      <c r="K520" s="5"/>
      <c r="L520" s="5"/>
      <c r="M520" s="5"/>
      <c r="N520" s="5"/>
      <c r="O520" s="5"/>
    </row>
    <row r="521" spans="8:15" ht="12.75">
      <c r="H521" s="5"/>
      <c r="I521" s="5"/>
      <c r="J521" s="5"/>
      <c r="K521" s="5"/>
      <c r="L521" s="5"/>
      <c r="M521" s="5"/>
      <c r="N521" s="5"/>
      <c r="O521" s="5"/>
    </row>
    <row r="522" spans="8:15" ht="12.75">
      <c r="H522" s="5"/>
      <c r="I522" s="5"/>
      <c r="J522" s="5"/>
      <c r="K522" s="5"/>
      <c r="L522" s="5"/>
      <c r="M522" s="5"/>
      <c r="N522" s="5"/>
      <c r="O522" s="5"/>
    </row>
    <row r="523" spans="8:15" ht="12.75">
      <c r="H523" s="5"/>
      <c r="I523" s="5"/>
      <c r="J523" s="5"/>
      <c r="K523" s="5"/>
      <c r="L523" s="5"/>
      <c r="M523" s="5"/>
      <c r="N523" s="5"/>
      <c r="O523" s="5"/>
    </row>
    <row r="524" spans="8:15" ht="12.75">
      <c r="H524" s="5"/>
      <c r="I524" s="5"/>
      <c r="J524" s="5"/>
      <c r="K524" s="5"/>
      <c r="L524" s="5"/>
      <c r="M524" s="5"/>
      <c r="N524" s="5"/>
      <c r="O524" s="5"/>
    </row>
    <row r="525" spans="8:15" ht="12.75">
      <c r="H525" s="5"/>
      <c r="I525" s="5"/>
      <c r="J525" s="5"/>
      <c r="K525" s="5"/>
      <c r="L525" s="5"/>
      <c r="M525" s="5"/>
      <c r="N525" s="5"/>
      <c r="O525" s="5"/>
    </row>
    <row r="526" spans="8:15" ht="12.75">
      <c r="H526" s="5"/>
      <c r="I526" s="5"/>
      <c r="J526" s="5"/>
      <c r="K526" s="5"/>
      <c r="L526" s="5"/>
      <c r="M526" s="5"/>
      <c r="N526" s="5"/>
      <c r="O526" s="5"/>
    </row>
    <row r="527" spans="8:15" ht="12.75">
      <c r="H527" s="5"/>
      <c r="I527" s="5"/>
      <c r="J527" s="5"/>
      <c r="K527" s="5"/>
      <c r="L527" s="5"/>
      <c r="M527" s="5"/>
      <c r="N527" s="5"/>
      <c r="O527" s="5"/>
    </row>
    <row r="528" spans="8:15" ht="12.75">
      <c r="H528" s="5"/>
      <c r="I528" s="5"/>
      <c r="J528" s="5"/>
      <c r="K528" s="5"/>
      <c r="L528" s="5"/>
      <c r="M528" s="5"/>
      <c r="N528" s="5"/>
      <c r="O528" s="5"/>
    </row>
    <row r="529" spans="8:15" ht="12.75">
      <c r="H529" s="5"/>
      <c r="I529" s="5"/>
      <c r="J529" s="5"/>
      <c r="K529" s="5"/>
      <c r="L529" s="5"/>
      <c r="M529" s="5"/>
      <c r="N529" s="5"/>
      <c r="O529" s="5"/>
    </row>
    <row r="530" spans="8:15" ht="12.75">
      <c r="H530" s="5"/>
      <c r="I530" s="5"/>
      <c r="J530" s="5"/>
      <c r="K530" s="5"/>
      <c r="L530" s="5"/>
      <c r="M530" s="5"/>
      <c r="N530" s="5"/>
      <c r="O530" s="5"/>
    </row>
    <row r="531" spans="8:15" ht="12.75">
      <c r="H531" s="5"/>
      <c r="I531" s="5"/>
      <c r="J531" s="5"/>
      <c r="K531" s="5"/>
      <c r="L531" s="5"/>
      <c r="M531" s="5"/>
      <c r="N531" s="5"/>
      <c r="O531" s="5"/>
    </row>
    <row r="532" spans="8:15" ht="12.75">
      <c r="H532" s="5"/>
      <c r="I532" s="5"/>
      <c r="J532" s="5"/>
      <c r="K532" s="5"/>
      <c r="L532" s="5"/>
      <c r="M532" s="5"/>
      <c r="N532" s="5"/>
      <c r="O532" s="5"/>
    </row>
    <row r="533" spans="8:15" ht="12.75">
      <c r="H533" s="5"/>
      <c r="I533" s="5"/>
      <c r="J533" s="5"/>
      <c r="K533" s="5"/>
      <c r="L533" s="5"/>
      <c r="M533" s="5"/>
      <c r="N533" s="5"/>
      <c r="O533" s="5"/>
    </row>
    <row r="534" spans="8:15" ht="12.75">
      <c r="H534" s="5"/>
      <c r="I534" s="5"/>
      <c r="J534" s="5"/>
      <c r="K534" s="5"/>
      <c r="L534" s="5"/>
      <c r="M534" s="5"/>
      <c r="N534" s="5"/>
      <c r="O534" s="5"/>
    </row>
    <row r="535" spans="8:15" ht="12.75">
      <c r="H535" s="5"/>
      <c r="I535" s="5"/>
      <c r="J535" s="5"/>
      <c r="K535" s="5"/>
      <c r="L535" s="5"/>
      <c r="M535" s="5"/>
      <c r="N535" s="5"/>
      <c r="O535" s="5"/>
    </row>
    <row r="536" spans="8:15" ht="12.75">
      <c r="H536" s="5"/>
      <c r="I536" s="5"/>
      <c r="J536" s="5"/>
      <c r="K536" s="5"/>
      <c r="L536" s="5"/>
      <c r="M536" s="5"/>
      <c r="N536" s="5"/>
      <c r="O536" s="5"/>
    </row>
    <row r="537" spans="8:15" ht="12.75">
      <c r="H537" s="5"/>
      <c r="I537" s="5"/>
      <c r="J537" s="5"/>
      <c r="K537" s="5"/>
      <c r="L537" s="5"/>
      <c r="M537" s="5"/>
      <c r="N537" s="5"/>
      <c r="O537" s="5"/>
    </row>
    <row r="538" spans="8:15" ht="12.75">
      <c r="H538" s="5"/>
      <c r="I538" s="5"/>
      <c r="J538" s="5"/>
      <c r="K538" s="5"/>
      <c r="L538" s="5"/>
      <c r="M538" s="5"/>
      <c r="N538" s="5"/>
      <c r="O538" s="5"/>
    </row>
    <row r="539" spans="8:15" ht="12.75">
      <c r="H539" s="5"/>
      <c r="I539" s="5"/>
      <c r="J539" s="5"/>
      <c r="K539" s="5"/>
      <c r="L539" s="5"/>
      <c r="M539" s="5"/>
      <c r="N539" s="5"/>
      <c r="O539" s="5"/>
    </row>
    <row r="540" spans="8:15" ht="12.75">
      <c r="H540" s="5"/>
      <c r="I540" s="5"/>
      <c r="J540" s="5"/>
      <c r="K540" s="5"/>
      <c r="L540" s="5"/>
      <c r="M540" s="5"/>
      <c r="N540" s="5"/>
      <c r="O540" s="5"/>
    </row>
    <row r="541" spans="8:15" ht="12.75">
      <c r="H541" s="5"/>
      <c r="I541" s="5"/>
      <c r="J541" s="5"/>
      <c r="K541" s="5"/>
      <c r="L541" s="5"/>
      <c r="M541" s="5"/>
      <c r="N541" s="5"/>
      <c r="O541" s="5"/>
    </row>
    <row r="542" spans="8:15" ht="12.75">
      <c r="H542" s="5"/>
      <c r="I542" s="5"/>
      <c r="J542" s="5"/>
      <c r="K542" s="5"/>
      <c r="L542" s="5"/>
      <c r="M542" s="5"/>
      <c r="N542" s="5"/>
      <c r="O542" s="5"/>
    </row>
    <row r="543" spans="8:15" ht="12.75">
      <c r="H543" s="5"/>
      <c r="I543" s="5"/>
      <c r="J543" s="5"/>
      <c r="K543" s="5"/>
      <c r="L543" s="5"/>
      <c r="M543" s="5"/>
      <c r="N543" s="5"/>
      <c r="O543" s="5"/>
    </row>
    <row r="544" spans="8:15" ht="12.75">
      <c r="H544" s="5"/>
      <c r="I544" s="5"/>
      <c r="J544" s="5"/>
      <c r="K544" s="5"/>
      <c r="L544" s="5"/>
      <c r="M544" s="5"/>
      <c r="N544" s="5"/>
      <c r="O544" s="5"/>
    </row>
    <row r="545" spans="8:15" ht="12.75">
      <c r="H545" s="5"/>
      <c r="I545" s="5"/>
      <c r="J545" s="5"/>
      <c r="K545" s="5"/>
      <c r="L545" s="5"/>
      <c r="M545" s="5"/>
      <c r="N545" s="5"/>
      <c r="O545" s="5"/>
    </row>
    <row r="546" spans="8:15" ht="12.75">
      <c r="H546" s="5"/>
      <c r="I546" s="5"/>
      <c r="J546" s="5"/>
      <c r="K546" s="5"/>
      <c r="L546" s="5"/>
      <c r="M546" s="5"/>
      <c r="N546" s="5"/>
      <c r="O546" s="5"/>
    </row>
    <row r="547" spans="8:15" ht="12.75">
      <c r="H547" s="5"/>
      <c r="I547" s="5"/>
      <c r="J547" s="5"/>
      <c r="K547" s="5"/>
      <c r="L547" s="5"/>
      <c r="M547" s="5"/>
      <c r="N547" s="5"/>
      <c r="O547" s="5"/>
    </row>
    <row r="548" spans="8:15" ht="12.75">
      <c r="H548" s="5"/>
      <c r="I548" s="5"/>
      <c r="J548" s="5"/>
      <c r="K548" s="5"/>
      <c r="L548" s="5"/>
      <c r="M548" s="5"/>
      <c r="N548" s="5"/>
      <c r="O548" s="5"/>
    </row>
    <row r="549" spans="8:15" ht="12.75">
      <c r="H549" s="5"/>
      <c r="I549" s="5"/>
      <c r="J549" s="5"/>
      <c r="K549" s="5"/>
      <c r="L549" s="5"/>
      <c r="M549" s="5"/>
      <c r="N549" s="5"/>
      <c r="O549" s="5"/>
    </row>
    <row r="550" spans="8:15" ht="12.75">
      <c r="H550" s="5"/>
      <c r="I550" s="5"/>
      <c r="J550" s="5"/>
      <c r="K550" s="5"/>
      <c r="L550" s="5"/>
      <c r="M550" s="5"/>
      <c r="N550" s="5"/>
      <c r="O550" s="5"/>
    </row>
    <row r="551" spans="8:15" ht="12.75">
      <c r="H551" s="5"/>
      <c r="I551" s="5"/>
      <c r="J551" s="5"/>
      <c r="K551" s="5"/>
      <c r="L551" s="5"/>
      <c r="M551" s="5"/>
      <c r="N551" s="5"/>
      <c r="O551" s="5"/>
    </row>
    <row r="552" spans="8:15" ht="12.75">
      <c r="H552" s="5"/>
      <c r="I552" s="5"/>
      <c r="J552" s="5"/>
      <c r="K552" s="5"/>
      <c r="L552" s="5"/>
      <c r="M552" s="5"/>
      <c r="N552" s="5"/>
      <c r="O552" s="5"/>
    </row>
    <row r="553" spans="8:15" ht="12.75">
      <c r="H553" s="5"/>
      <c r="I553" s="5"/>
      <c r="J553" s="5"/>
      <c r="K553" s="5"/>
      <c r="L553" s="5"/>
      <c r="M553" s="5"/>
      <c r="N553" s="5"/>
      <c r="O553" s="5"/>
    </row>
    <row r="554" spans="8:15" ht="12.75">
      <c r="H554" s="5"/>
      <c r="I554" s="5"/>
      <c r="J554" s="5"/>
      <c r="K554" s="5"/>
      <c r="L554" s="5"/>
      <c r="M554" s="5"/>
      <c r="N554" s="5"/>
      <c r="O554" s="5"/>
    </row>
    <row r="555" spans="8:15" ht="12.75">
      <c r="H555" s="5"/>
      <c r="I555" s="5"/>
      <c r="J555" s="5"/>
      <c r="K555" s="5"/>
      <c r="L555" s="5"/>
      <c r="M555" s="5"/>
      <c r="N555" s="5"/>
      <c r="O555" s="5"/>
    </row>
    <row r="556" spans="8:15" ht="12.75">
      <c r="H556" s="5"/>
      <c r="I556" s="5"/>
      <c r="J556" s="5"/>
      <c r="K556" s="5"/>
      <c r="L556" s="5"/>
      <c r="M556" s="5"/>
      <c r="N556" s="5"/>
      <c r="O556" s="5"/>
    </row>
    <row r="557" spans="8:15" ht="12.75">
      <c r="H557" s="5"/>
      <c r="I557" s="5"/>
      <c r="J557" s="5"/>
      <c r="K557" s="5"/>
      <c r="L557" s="5"/>
      <c r="M557" s="5"/>
      <c r="N557" s="5"/>
      <c r="O557" s="5"/>
    </row>
    <row r="558" spans="8:15" ht="12.75">
      <c r="H558" s="5"/>
      <c r="I558" s="5"/>
      <c r="J558" s="5"/>
      <c r="K558" s="5"/>
      <c r="L558" s="5"/>
      <c r="M558" s="5"/>
      <c r="N558" s="5"/>
      <c r="O558" s="5"/>
    </row>
    <row r="559" spans="8:15" ht="12.75">
      <c r="H559" s="5"/>
      <c r="I559" s="5"/>
      <c r="J559" s="5"/>
      <c r="K559" s="5"/>
      <c r="L559" s="5"/>
      <c r="M559" s="5"/>
      <c r="N559" s="5"/>
      <c r="O559" s="5"/>
    </row>
    <row r="560" spans="8:15" ht="12.75">
      <c r="H560" s="5"/>
      <c r="I560" s="5"/>
      <c r="J560" s="5"/>
      <c r="K560" s="5"/>
      <c r="L560" s="5"/>
      <c r="M560" s="5"/>
      <c r="N560" s="5"/>
      <c r="O560" s="5"/>
    </row>
    <row r="561" spans="8:15" ht="12.75">
      <c r="H561" s="5"/>
      <c r="I561" s="5"/>
      <c r="J561" s="5"/>
      <c r="K561" s="5"/>
      <c r="L561" s="5"/>
      <c r="M561" s="5"/>
      <c r="N561" s="5"/>
      <c r="O561" s="5"/>
    </row>
    <row r="562" spans="8:15" ht="12.75">
      <c r="H562" s="5"/>
      <c r="I562" s="5"/>
      <c r="J562" s="5"/>
      <c r="K562" s="5"/>
      <c r="L562" s="5"/>
      <c r="M562" s="5"/>
      <c r="N562" s="5"/>
      <c r="O562" s="5"/>
    </row>
    <row r="563" spans="8:15" ht="12.75">
      <c r="H563" s="5"/>
      <c r="I563" s="5"/>
      <c r="J563" s="5"/>
      <c r="K563" s="5"/>
      <c r="L563" s="5"/>
      <c r="M563" s="5"/>
      <c r="N563" s="5"/>
      <c r="O563" s="5"/>
    </row>
    <row r="564" spans="8:15" ht="12.75">
      <c r="H564" s="5"/>
      <c r="I564" s="5"/>
      <c r="J564" s="5"/>
      <c r="K564" s="5"/>
      <c r="L564" s="5"/>
      <c r="M564" s="5"/>
      <c r="N564" s="5"/>
      <c r="O564" s="5"/>
    </row>
    <row r="565" spans="8:15" ht="12.75">
      <c r="H565" s="5"/>
      <c r="I565" s="5"/>
      <c r="J565" s="5"/>
      <c r="K565" s="5"/>
      <c r="L565" s="5"/>
      <c r="M565" s="5"/>
      <c r="N565" s="5"/>
      <c r="O565" s="5"/>
    </row>
    <row r="566" spans="8:15" ht="12.75">
      <c r="H566" s="5"/>
      <c r="I566" s="5"/>
      <c r="J566" s="5"/>
      <c r="K566" s="5"/>
      <c r="L566" s="5"/>
      <c r="M566" s="5"/>
      <c r="N566" s="5"/>
      <c r="O566" s="5"/>
    </row>
    <row r="567" spans="8:15" ht="12.75">
      <c r="H567" s="5"/>
      <c r="I567" s="5"/>
      <c r="J567" s="5"/>
      <c r="K567" s="5"/>
      <c r="L567" s="5"/>
      <c r="M567" s="5"/>
      <c r="N567" s="5"/>
      <c r="O567" s="5"/>
    </row>
    <row r="568" spans="8:15" ht="12.75">
      <c r="H568" s="5"/>
      <c r="I568" s="5"/>
      <c r="J568" s="5"/>
      <c r="K568" s="5"/>
      <c r="L568" s="5"/>
      <c r="M568" s="5"/>
      <c r="N568" s="5"/>
      <c r="O568" s="5"/>
    </row>
    <row r="569" spans="8:15" ht="12.75">
      <c r="H569" s="5"/>
      <c r="I569" s="5"/>
      <c r="J569" s="5"/>
      <c r="K569" s="5"/>
      <c r="L569" s="5"/>
      <c r="M569" s="5"/>
      <c r="N569" s="5"/>
      <c r="O569" s="5"/>
    </row>
    <row r="570" spans="8:15" ht="12.75">
      <c r="H570" s="5"/>
      <c r="I570" s="5"/>
      <c r="J570" s="5"/>
      <c r="K570" s="5"/>
      <c r="L570" s="5"/>
      <c r="M570" s="5"/>
      <c r="N570" s="5"/>
      <c r="O570" s="5"/>
    </row>
    <row r="571" spans="8:15" ht="12.75">
      <c r="H571" s="5"/>
      <c r="I571" s="5"/>
      <c r="J571" s="5"/>
      <c r="K571" s="5"/>
      <c r="L571" s="5"/>
      <c r="M571" s="5"/>
      <c r="N571" s="5"/>
      <c r="O571" s="5"/>
    </row>
    <row r="572" spans="8:15" ht="12.75">
      <c r="H572" s="5"/>
      <c r="I572" s="5"/>
      <c r="J572" s="5"/>
      <c r="K572" s="5"/>
      <c r="L572" s="5"/>
      <c r="M572" s="5"/>
      <c r="N572" s="5"/>
      <c r="O572" s="5"/>
    </row>
    <row r="573" spans="8:15" ht="12.75">
      <c r="H573" s="5"/>
      <c r="I573" s="5"/>
      <c r="J573" s="5"/>
      <c r="K573" s="5"/>
      <c r="L573" s="5"/>
      <c r="M573" s="5"/>
      <c r="N573" s="5"/>
      <c r="O573" s="5"/>
    </row>
    <row r="574" spans="8:15" ht="12.75">
      <c r="H574" s="5"/>
      <c r="I574" s="5"/>
      <c r="J574" s="5"/>
      <c r="K574" s="5"/>
      <c r="L574" s="5"/>
      <c r="M574" s="5"/>
      <c r="N574" s="5"/>
      <c r="O574" s="5"/>
    </row>
    <row r="575" spans="8:15" ht="12.75">
      <c r="H575" s="5"/>
      <c r="I575" s="5"/>
      <c r="J575" s="5"/>
      <c r="K575" s="5"/>
      <c r="L575" s="5"/>
      <c r="M575" s="5"/>
      <c r="N575" s="5"/>
      <c r="O575" s="5"/>
    </row>
    <row r="576" spans="8:15" ht="12.75">
      <c r="H576" s="5"/>
      <c r="I576" s="5"/>
      <c r="J576" s="5"/>
      <c r="K576" s="5"/>
      <c r="L576" s="5"/>
      <c r="M576" s="5"/>
      <c r="N576" s="5"/>
      <c r="O576" s="5"/>
    </row>
    <row r="577" spans="8:15" ht="12.75">
      <c r="H577" s="5"/>
      <c r="I577" s="5"/>
      <c r="J577" s="5"/>
      <c r="K577" s="5"/>
      <c r="L577" s="5"/>
      <c r="M577" s="5"/>
      <c r="N577" s="5"/>
      <c r="O577" s="5"/>
    </row>
    <row r="578" spans="8:15" ht="12.75">
      <c r="H578" s="5"/>
      <c r="I578" s="5"/>
      <c r="J578" s="5"/>
      <c r="K578" s="5"/>
      <c r="L578" s="5"/>
      <c r="M578" s="5"/>
      <c r="N578" s="5"/>
      <c r="O578" s="5"/>
    </row>
    <row r="579" spans="8:15" ht="12.75">
      <c r="H579" s="5"/>
      <c r="I579" s="5"/>
      <c r="J579" s="5"/>
      <c r="K579" s="5"/>
      <c r="L579" s="5"/>
      <c r="M579" s="5"/>
      <c r="N579" s="5"/>
      <c r="O579" s="5"/>
    </row>
    <row r="580" spans="8:15" ht="12.75">
      <c r="H580" s="5"/>
      <c r="I580" s="5"/>
      <c r="J580" s="5"/>
      <c r="K580" s="5"/>
      <c r="L580" s="5"/>
      <c r="M580" s="5"/>
      <c r="N580" s="5"/>
      <c r="O580" s="5"/>
    </row>
    <row r="581" spans="8:15" ht="12.75">
      <c r="H581" s="5"/>
      <c r="I581" s="5"/>
      <c r="J581" s="5"/>
      <c r="K581" s="5"/>
      <c r="L581" s="5"/>
      <c r="M581" s="5"/>
      <c r="N581" s="5"/>
      <c r="O581" s="5"/>
    </row>
    <row r="582" spans="8:15" ht="12.75">
      <c r="H582" s="5"/>
      <c r="I582" s="5"/>
      <c r="J582" s="5"/>
      <c r="K582" s="5"/>
      <c r="L582" s="5"/>
      <c r="M582" s="5"/>
      <c r="N582" s="5"/>
      <c r="O582" s="5"/>
    </row>
    <row r="583" spans="8:15" ht="12.75">
      <c r="H583" s="5"/>
      <c r="I583" s="5"/>
      <c r="J583" s="5"/>
      <c r="K583" s="5"/>
      <c r="L583" s="5"/>
      <c r="M583" s="5"/>
      <c r="N583" s="5"/>
      <c r="O583" s="5"/>
    </row>
    <row r="584" spans="8:15" ht="12.75">
      <c r="H584" s="5"/>
      <c r="I584" s="5"/>
      <c r="J584" s="5"/>
      <c r="K584" s="5"/>
      <c r="L584" s="5"/>
      <c r="M584" s="5"/>
      <c r="N584" s="5"/>
      <c r="O584" s="5"/>
    </row>
    <row r="585" spans="8:15" ht="12.75">
      <c r="H585" s="5"/>
      <c r="I585" s="5"/>
      <c r="J585" s="5"/>
      <c r="K585" s="5"/>
      <c r="L585" s="5"/>
      <c r="M585" s="5"/>
      <c r="N585" s="5"/>
      <c r="O585" s="5"/>
    </row>
    <row r="586" spans="8:15" ht="12.75">
      <c r="H586" s="5"/>
      <c r="I586" s="5"/>
      <c r="J586" s="5"/>
      <c r="K586" s="5"/>
      <c r="L586" s="5"/>
      <c r="M586" s="5"/>
      <c r="N586" s="5"/>
      <c r="O586" s="5"/>
    </row>
    <row r="587" spans="8:15" ht="12.75">
      <c r="H587" s="5"/>
      <c r="I587" s="5"/>
      <c r="J587" s="5"/>
      <c r="K587" s="5"/>
      <c r="L587" s="5"/>
      <c r="M587" s="5"/>
      <c r="N587" s="5"/>
      <c r="O587" s="5"/>
    </row>
    <row r="588" spans="8:15" ht="12.75">
      <c r="H588" s="5"/>
      <c r="I588" s="5"/>
      <c r="J588" s="5"/>
      <c r="K588" s="5"/>
      <c r="L588" s="5"/>
      <c r="M588" s="5"/>
      <c r="N588" s="5"/>
      <c r="O588" s="5"/>
    </row>
    <row r="589" spans="8:15" ht="12.75">
      <c r="H589" s="5"/>
      <c r="I589" s="5"/>
      <c r="J589" s="5"/>
      <c r="K589" s="5"/>
      <c r="L589" s="5"/>
      <c r="M589" s="5"/>
      <c r="N589" s="5"/>
      <c r="O589" s="5"/>
    </row>
    <row r="590" spans="8:15" ht="12.75">
      <c r="H590" s="5"/>
      <c r="I590" s="5"/>
      <c r="J590" s="5"/>
      <c r="K590" s="5"/>
      <c r="L590" s="5"/>
      <c r="M590" s="5"/>
      <c r="N590" s="5"/>
      <c r="O590" s="5"/>
    </row>
    <row r="591" spans="8:15" ht="12.75">
      <c r="H591" s="5"/>
      <c r="I591" s="5"/>
      <c r="J591" s="5"/>
      <c r="K591" s="5"/>
      <c r="L591" s="5"/>
      <c r="M591" s="5"/>
      <c r="N591" s="5"/>
      <c r="O591" s="5"/>
    </row>
    <row r="592" spans="8:15" ht="12.75">
      <c r="H592" s="5"/>
      <c r="I592" s="5"/>
      <c r="J592" s="5"/>
      <c r="K592" s="5"/>
      <c r="L592" s="5"/>
      <c r="M592" s="5"/>
      <c r="N592" s="5"/>
      <c r="O592" s="5"/>
    </row>
    <row r="593" spans="8:15" ht="12.75">
      <c r="H593" s="5"/>
      <c r="I593" s="5"/>
      <c r="J593" s="5"/>
      <c r="K593" s="5"/>
      <c r="L593" s="5"/>
      <c r="M593" s="5"/>
      <c r="N593" s="5"/>
      <c r="O593" s="5"/>
    </row>
    <row r="594" spans="8:15" ht="12.75">
      <c r="H594" s="5"/>
      <c r="I594" s="5"/>
      <c r="J594" s="5"/>
      <c r="K594" s="5"/>
      <c r="L594" s="5"/>
      <c r="M594" s="5"/>
      <c r="N594" s="5"/>
      <c r="O594" s="5"/>
    </row>
    <row r="595" spans="8:15" ht="12.75">
      <c r="H595" s="5"/>
      <c r="I595" s="5"/>
      <c r="J595" s="5"/>
      <c r="K595" s="5"/>
      <c r="L595" s="5"/>
      <c r="M595" s="5"/>
      <c r="N595" s="5"/>
      <c r="O595" s="5"/>
    </row>
    <row r="596" spans="8:15" ht="12.75">
      <c r="H596" s="5"/>
      <c r="I596" s="5"/>
      <c r="J596" s="5"/>
      <c r="K596" s="5"/>
      <c r="L596" s="5"/>
      <c r="M596" s="5"/>
      <c r="N596" s="5"/>
      <c r="O596" s="5"/>
    </row>
    <row r="597" spans="8:15" ht="12.75">
      <c r="H597" s="5"/>
      <c r="I597" s="5"/>
      <c r="J597" s="5"/>
      <c r="K597" s="5"/>
      <c r="L597" s="5"/>
      <c r="M597" s="5"/>
      <c r="N597" s="5"/>
      <c r="O597" s="5"/>
    </row>
    <row r="598" spans="8:15" ht="12.75">
      <c r="H598" s="5"/>
      <c r="I598" s="5"/>
      <c r="J598" s="5"/>
      <c r="K598" s="5"/>
      <c r="L598" s="5"/>
      <c r="M598" s="5"/>
      <c r="N598" s="5"/>
      <c r="O598" s="5"/>
    </row>
    <row r="599" spans="8:15" ht="12.75">
      <c r="H599" s="5"/>
      <c r="I599" s="5"/>
      <c r="J599" s="5"/>
      <c r="K599" s="5"/>
      <c r="L599" s="5"/>
      <c r="M599" s="5"/>
      <c r="N599" s="5"/>
      <c r="O599" s="5"/>
    </row>
    <row r="600" spans="8:15" ht="12.75">
      <c r="H600" s="5"/>
      <c r="I600" s="5"/>
      <c r="J600" s="5"/>
      <c r="K600" s="5"/>
      <c r="L600" s="5"/>
      <c r="M600" s="5"/>
      <c r="N600" s="5"/>
      <c r="O600" s="5"/>
    </row>
    <row r="601" spans="8:15" ht="12.75">
      <c r="H601" s="5"/>
      <c r="I601" s="5"/>
      <c r="J601" s="5"/>
      <c r="K601" s="5"/>
      <c r="L601" s="5"/>
      <c r="M601" s="5"/>
      <c r="N601" s="5"/>
      <c r="O601" s="5"/>
    </row>
    <row r="602" spans="8:15" ht="12.75">
      <c r="H602" s="5"/>
      <c r="I602" s="5"/>
      <c r="J602" s="5"/>
      <c r="K602" s="5"/>
      <c r="L602" s="5"/>
      <c r="M602" s="5"/>
      <c r="N602" s="5"/>
      <c r="O602" s="5"/>
    </row>
    <row r="603" spans="8:15" ht="12.75">
      <c r="H603" s="5"/>
      <c r="I603" s="5"/>
      <c r="J603" s="5"/>
      <c r="K603" s="5"/>
      <c r="L603" s="5"/>
      <c r="M603" s="5"/>
      <c r="N603" s="5"/>
      <c r="O603" s="5"/>
    </row>
    <row r="604" spans="8:15" ht="12.75">
      <c r="H604" s="5"/>
      <c r="I604" s="5"/>
      <c r="J604" s="5"/>
      <c r="K604" s="5"/>
      <c r="L604" s="5"/>
      <c r="M604" s="5"/>
      <c r="N604" s="5"/>
      <c r="O604" s="5"/>
    </row>
    <row r="605" spans="8:15" ht="12.75">
      <c r="H605" s="5"/>
      <c r="I605" s="5"/>
      <c r="J605" s="5"/>
      <c r="K605" s="5"/>
      <c r="L605" s="5"/>
      <c r="M605" s="5"/>
      <c r="N605" s="5"/>
      <c r="O605" s="5"/>
    </row>
    <row r="606" spans="8:15" ht="12.75">
      <c r="H606" s="5"/>
      <c r="I606" s="5"/>
      <c r="J606" s="5"/>
      <c r="K606" s="5"/>
      <c r="L606" s="5"/>
      <c r="M606" s="5"/>
      <c r="N606" s="5"/>
      <c r="O606" s="5"/>
    </row>
    <row r="607" spans="8:15" ht="12.75">
      <c r="H607" s="5"/>
      <c r="I607" s="5"/>
      <c r="J607" s="5"/>
      <c r="K607" s="5"/>
      <c r="L607" s="5"/>
      <c r="M607" s="5"/>
      <c r="N607" s="5"/>
      <c r="O607" s="5"/>
    </row>
    <row r="608" spans="8:15" ht="12.75">
      <c r="H608" s="5"/>
      <c r="I608" s="5"/>
      <c r="J608" s="5"/>
      <c r="K608" s="5"/>
      <c r="L608" s="5"/>
      <c r="M608" s="5"/>
      <c r="N608" s="5"/>
      <c r="O608" s="5"/>
    </row>
    <row r="609" spans="8:15" ht="12.75">
      <c r="H609" s="5"/>
      <c r="I609" s="5"/>
      <c r="J609" s="5"/>
      <c r="K609" s="5"/>
      <c r="L609" s="5"/>
      <c r="M609" s="5"/>
      <c r="N609" s="5"/>
      <c r="O609" s="5"/>
    </row>
    <row r="610" spans="8:15" ht="12.75">
      <c r="H610" s="5"/>
      <c r="I610" s="5"/>
      <c r="J610" s="5"/>
      <c r="K610" s="5"/>
      <c r="L610" s="5"/>
      <c r="M610" s="5"/>
      <c r="N610" s="5"/>
      <c r="O610" s="5"/>
    </row>
    <row r="611" spans="8:15" ht="12.75">
      <c r="H611" s="5"/>
      <c r="I611" s="5"/>
      <c r="J611" s="5"/>
      <c r="K611" s="5"/>
      <c r="L611" s="5"/>
      <c r="M611" s="5"/>
      <c r="N611" s="5"/>
      <c r="O611" s="5"/>
    </row>
    <row r="612" spans="8:15" ht="12.75">
      <c r="H612" s="5"/>
      <c r="I612" s="5"/>
      <c r="J612" s="5"/>
      <c r="K612" s="5"/>
      <c r="L612" s="5"/>
      <c r="M612" s="5"/>
      <c r="N612" s="5"/>
      <c r="O612" s="5"/>
    </row>
    <row r="613" spans="8:15" ht="12.75">
      <c r="H613" s="5"/>
      <c r="I613" s="5"/>
      <c r="J613" s="5"/>
      <c r="K613" s="5"/>
      <c r="L613" s="5"/>
      <c r="M613" s="5"/>
      <c r="N613" s="5"/>
      <c r="O613" s="5"/>
    </row>
    <row r="614" spans="8:15" ht="12.75">
      <c r="H614" s="5"/>
      <c r="I614" s="5"/>
      <c r="J614" s="5"/>
      <c r="K614" s="5"/>
      <c r="L614" s="5"/>
      <c r="M614" s="5"/>
      <c r="N614" s="5"/>
      <c r="O614" s="5"/>
    </row>
    <row r="615" spans="8:15" ht="12.75">
      <c r="H615" s="5"/>
      <c r="I615" s="5"/>
      <c r="J615" s="5"/>
      <c r="K615" s="5"/>
      <c r="L615" s="5"/>
      <c r="M615" s="5"/>
      <c r="N615" s="5"/>
      <c r="O615" s="5"/>
    </row>
    <row r="616" spans="8:15" ht="12.75">
      <c r="H616" s="5"/>
      <c r="I616" s="5"/>
      <c r="J616" s="5"/>
      <c r="K616" s="5"/>
      <c r="L616" s="5"/>
      <c r="M616" s="5"/>
      <c r="N616" s="5"/>
      <c r="O616" s="5"/>
    </row>
    <row r="617" spans="8:15" ht="12.75">
      <c r="H617" s="5"/>
      <c r="I617" s="5"/>
      <c r="J617" s="5"/>
      <c r="K617" s="5"/>
      <c r="L617" s="5"/>
      <c r="M617" s="5"/>
      <c r="N617" s="5"/>
      <c r="O617" s="5"/>
    </row>
    <row r="618" spans="8:15" ht="12.75">
      <c r="H618" s="5"/>
      <c r="I618" s="5"/>
      <c r="J618" s="5"/>
      <c r="K618" s="5"/>
      <c r="L618" s="5"/>
      <c r="M618" s="5"/>
      <c r="N618" s="5"/>
      <c r="O618" s="5"/>
    </row>
    <row r="619" spans="8:15" ht="12.75">
      <c r="H619" s="5"/>
      <c r="I619" s="5"/>
      <c r="J619" s="5"/>
      <c r="K619" s="5"/>
      <c r="L619" s="5"/>
      <c r="M619" s="5"/>
      <c r="N619" s="5"/>
      <c r="O619" s="5"/>
    </row>
    <row r="620" spans="8:15" ht="12.75">
      <c r="H620" s="5"/>
      <c r="I620" s="5"/>
      <c r="J620" s="5"/>
      <c r="K620" s="5"/>
      <c r="L620" s="5"/>
      <c r="M620" s="5"/>
      <c r="N620" s="5"/>
      <c r="O620" s="5"/>
    </row>
    <row r="621" spans="8:15" ht="12.75">
      <c r="H621" s="5"/>
      <c r="I621" s="5"/>
      <c r="J621" s="5"/>
      <c r="K621" s="5"/>
      <c r="L621" s="5"/>
      <c r="M621" s="5"/>
      <c r="N621" s="5"/>
      <c r="O621" s="5"/>
    </row>
    <row r="622" spans="8:15" ht="12.75">
      <c r="H622" s="5"/>
      <c r="I622" s="5"/>
      <c r="J622" s="5"/>
      <c r="K622" s="5"/>
      <c r="L622" s="5"/>
      <c r="M622" s="5"/>
      <c r="N622" s="5"/>
      <c r="O622" s="5"/>
    </row>
    <row r="623" spans="8:15" ht="12.75">
      <c r="H623" s="5"/>
      <c r="I623" s="5"/>
      <c r="J623" s="5"/>
      <c r="K623" s="5"/>
      <c r="L623" s="5"/>
      <c r="M623" s="5"/>
      <c r="N623" s="5"/>
      <c r="O623" s="5"/>
    </row>
    <row r="624" spans="8:15" ht="12.75">
      <c r="H624" s="5"/>
      <c r="I624" s="5"/>
      <c r="J624" s="5"/>
      <c r="K624" s="5"/>
      <c r="L624" s="5"/>
      <c r="M624" s="5"/>
      <c r="N624" s="5"/>
      <c r="O624" s="5"/>
    </row>
    <row r="625" spans="8:15" ht="12.75">
      <c r="H625" s="5"/>
      <c r="I625" s="5"/>
      <c r="J625" s="5"/>
      <c r="K625" s="5"/>
      <c r="L625" s="5"/>
      <c r="M625" s="5"/>
      <c r="N625" s="5"/>
      <c r="O625" s="5"/>
    </row>
    <row r="626" spans="8:15" ht="12.75">
      <c r="H626" s="5"/>
      <c r="I626" s="5"/>
      <c r="J626" s="5"/>
      <c r="K626" s="5"/>
      <c r="L626" s="5"/>
      <c r="M626" s="5"/>
      <c r="N626" s="5"/>
      <c r="O626" s="5"/>
    </row>
    <row r="627" spans="8:15" ht="12.75">
      <c r="H627" s="5"/>
      <c r="I627" s="5"/>
      <c r="J627" s="5"/>
      <c r="K627" s="5"/>
      <c r="L627" s="5"/>
      <c r="M627" s="5"/>
      <c r="N627" s="5"/>
      <c r="O627" s="5"/>
    </row>
    <row r="628" spans="8:15" ht="12.75">
      <c r="H628" s="5"/>
      <c r="I628" s="5"/>
      <c r="J628" s="5"/>
      <c r="K628" s="5"/>
      <c r="L628" s="5"/>
      <c r="M628" s="5"/>
      <c r="N628" s="5"/>
      <c r="O628" s="5"/>
    </row>
    <row r="629" spans="8:15" ht="12.75">
      <c r="H629" s="5"/>
      <c r="I629" s="5"/>
      <c r="J629" s="5"/>
      <c r="K629" s="5"/>
      <c r="L629" s="5"/>
      <c r="M629" s="5"/>
      <c r="N629" s="5"/>
      <c r="O629" s="5"/>
    </row>
    <row r="630" spans="8:15" ht="12.75">
      <c r="H630" s="5"/>
      <c r="I630" s="5"/>
      <c r="J630" s="5"/>
      <c r="K630" s="5"/>
      <c r="L630" s="5"/>
      <c r="M630" s="5"/>
      <c r="N630" s="5"/>
      <c r="O630" s="5"/>
    </row>
    <row r="631" spans="8:15" ht="12.75">
      <c r="H631" s="5"/>
      <c r="I631" s="5"/>
      <c r="J631" s="5"/>
      <c r="K631" s="5"/>
      <c r="L631" s="5"/>
      <c r="M631" s="5"/>
      <c r="N631" s="5"/>
      <c r="O631" s="5"/>
    </row>
    <row r="632" spans="8:15" ht="12.75">
      <c r="H632" s="5"/>
      <c r="I632" s="5"/>
      <c r="J632" s="5"/>
      <c r="K632" s="5"/>
      <c r="L632" s="5"/>
      <c r="M632" s="5"/>
      <c r="N632" s="5"/>
      <c r="O632" s="5"/>
    </row>
    <row r="633" spans="8:15" ht="12.75">
      <c r="H633" s="5"/>
      <c r="I633" s="5"/>
      <c r="J633" s="5"/>
      <c r="K633" s="5"/>
      <c r="L633" s="5"/>
      <c r="M633" s="5"/>
      <c r="N633" s="5"/>
      <c r="O633" s="5"/>
    </row>
    <row r="634" spans="8:15" ht="12.75">
      <c r="H634" s="5"/>
      <c r="I634" s="5"/>
      <c r="J634" s="5"/>
      <c r="K634" s="5"/>
      <c r="L634" s="5"/>
      <c r="M634" s="5"/>
      <c r="N634" s="5"/>
      <c r="O634" s="5"/>
    </row>
    <row r="635" spans="8:15" ht="12.75">
      <c r="H635" s="5"/>
      <c r="I635" s="5"/>
      <c r="J635" s="5"/>
      <c r="K635" s="5"/>
      <c r="L635" s="5"/>
      <c r="M635" s="5"/>
      <c r="N635" s="5"/>
      <c r="O635" s="5"/>
    </row>
    <row r="636" spans="8:15" ht="12.75">
      <c r="H636" s="5"/>
      <c r="I636" s="5"/>
      <c r="J636" s="5"/>
      <c r="K636" s="5"/>
      <c r="L636" s="5"/>
      <c r="M636" s="5"/>
      <c r="N636" s="5"/>
      <c r="O636" s="5"/>
    </row>
    <row r="637" spans="8:15" ht="12.75">
      <c r="H637" s="5"/>
      <c r="I637" s="5"/>
      <c r="J637" s="5"/>
      <c r="K637" s="5"/>
      <c r="L637" s="5"/>
      <c r="M637" s="5"/>
      <c r="N637" s="5"/>
      <c r="O637" s="5"/>
    </row>
    <row r="638" spans="8:15" ht="12.75">
      <c r="H638" s="5"/>
      <c r="I638" s="5"/>
      <c r="J638" s="5"/>
      <c r="K638" s="5"/>
      <c r="L638" s="5"/>
      <c r="M638" s="5"/>
      <c r="N638" s="5"/>
      <c r="O638" s="5"/>
    </row>
    <row r="639" spans="8:15" ht="12.75">
      <c r="H639" s="5"/>
      <c r="I639" s="5"/>
      <c r="J639" s="5"/>
      <c r="K639" s="5"/>
      <c r="L639" s="5"/>
      <c r="M639" s="5"/>
      <c r="N639" s="5"/>
      <c r="O639" s="5"/>
    </row>
    <row r="640" spans="8:15" ht="12.75">
      <c r="H640" s="5"/>
      <c r="I640" s="5"/>
      <c r="J640" s="5"/>
      <c r="K640" s="5"/>
      <c r="L640" s="5"/>
      <c r="M640" s="5"/>
      <c r="N640" s="5"/>
      <c r="O640" s="5"/>
    </row>
    <row r="641" spans="8:15" ht="12.75">
      <c r="H641" s="5"/>
      <c r="I641" s="5"/>
      <c r="J641" s="5"/>
      <c r="K641" s="5"/>
      <c r="L641" s="5"/>
      <c r="M641" s="5"/>
      <c r="N641" s="5"/>
      <c r="O641" s="5"/>
    </row>
    <row r="642" spans="8:15" ht="12.75">
      <c r="H642" s="5"/>
      <c r="I642" s="5"/>
      <c r="J642" s="5"/>
      <c r="K642" s="5"/>
      <c r="L642" s="5"/>
      <c r="M642" s="5"/>
      <c r="N642" s="5"/>
      <c r="O642" s="5"/>
    </row>
    <row r="643" spans="8:15" ht="12.75">
      <c r="H643" s="5"/>
      <c r="I643" s="5"/>
      <c r="J643" s="5"/>
      <c r="K643" s="5"/>
      <c r="L643" s="5"/>
      <c r="M643" s="5"/>
      <c r="N643" s="5"/>
      <c r="O643" s="5"/>
    </row>
    <row r="644" spans="8:15" ht="12.75">
      <c r="H644" s="5"/>
      <c r="I644" s="5"/>
      <c r="J644" s="5"/>
      <c r="K644" s="5"/>
      <c r="L644" s="5"/>
      <c r="M644" s="5"/>
      <c r="N644" s="5"/>
      <c r="O644" s="5"/>
    </row>
    <row r="645" spans="8:15" ht="12.75">
      <c r="H645" s="5"/>
      <c r="I645" s="5"/>
      <c r="J645" s="5"/>
      <c r="K645" s="5"/>
      <c r="L645" s="5"/>
      <c r="M645" s="5"/>
      <c r="N645" s="5"/>
      <c r="O645" s="5"/>
    </row>
    <row r="646" spans="8:15" ht="12.75">
      <c r="H646" s="5"/>
      <c r="I646" s="5"/>
      <c r="J646" s="5"/>
      <c r="K646" s="5"/>
      <c r="L646" s="5"/>
      <c r="M646" s="5"/>
      <c r="N646" s="5"/>
      <c r="O646" s="5"/>
    </row>
    <row r="647" spans="8:15" ht="12.75">
      <c r="H647" s="5"/>
      <c r="I647" s="5"/>
      <c r="J647" s="5"/>
      <c r="K647" s="5"/>
      <c r="L647" s="5"/>
      <c r="M647" s="5"/>
      <c r="N647" s="5"/>
      <c r="O647" s="5"/>
    </row>
    <row r="648" spans="8:15" ht="12.75">
      <c r="H648" s="5"/>
      <c r="I648" s="5"/>
      <c r="J648" s="5"/>
      <c r="K648" s="5"/>
      <c r="L648" s="5"/>
      <c r="M648" s="5"/>
      <c r="N648" s="5"/>
      <c r="O648" s="5"/>
    </row>
    <row r="649" spans="8:15" ht="12.75">
      <c r="H649" s="5"/>
      <c r="I649" s="5"/>
      <c r="J649" s="5"/>
      <c r="K649" s="5"/>
      <c r="L649" s="5"/>
      <c r="M649" s="5"/>
      <c r="N649" s="5"/>
      <c r="O649" s="5"/>
    </row>
    <row r="650" spans="8:15" ht="12.75">
      <c r="H650" s="5"/>
      <c r="I650" s="5"/>
      <c r="J650" s="5"/>
      <c r="K650" s="5"/>
      <c r="L650" s="5"/>
      <c r="M650" s="5"/>
      <c r="N650" s="5"/>
      <c r="O650" s="5"/>
    </row>
    <row r="651" spans="8:15" ht="12.75">
      <c r="H651" s="5"/>
      <c r="I651" s="5"/>
      <c r="J651" s="5"/>
      <c r="K651" s="5"/>
      <c r="L651" s="5"/>
      <c r="M651" s="5"/>
      <c r="N651" s="5"/>
      <c r="O651" s="5"/>
    </row>
    <row r="652" spans="8:15" ht="12.75">
      <c r="H652" s="5"/>
      <c r="I652" s="5"/>
      <c r="J652" s="5"/>
      <c r="K652" s="5"/>
      <c r="L652" s="5"/>
      <c r="M652" s="5"/>
      <c r="N652" s="5"/>
      <c r="O652" s="5"/>
    </row>
    <row r="653" spans="8:15" ht="12.75">
      <c r="H653" s="5"/>
      <c r="I653" s="5"/>
      <c r="J653" s="5"/>
      <c r="K653" s="5"/>
      <c r="L653" s="5"/>
      <c r="M653" s="5"/>
      <c r="N653" s="5"/>
      <c r="O653" s="5"/>
    </row>
    <row r="654" spans="8:15" ht="12.75">
      <c r="H654" s="5"/>
      <c r="I654" s="5"/>
      <c r="J654" s="5"/>
      <c r="K654" s="5"/>
      <c r="L654" s="5"/>
      <c r="M654" s="5"/>
      <c r="N654" s="5"/>
      <c r="O654" s="5"/>
    </row>
    <row r="655" spans="8:15" ht="12.75">
      <c r="H655" s="5"/>
      <c r="I655" s="5"/>
      <c r="J655" s="5"/>
      <c r="K655" s="5"/>
      <c r="L655" s="5"/>
      <c r="M655" s="5"/>
      <c r="N655" s="5"/>
      <c r="O655" s="5"/>
    </row>
    <row r="656" spans="8:15" ht="12.75">
      <c r="H656" s="5"/>
      <c r="I656" s="5"/>
      <c r="J656" s="5"/>
      <c r="K656" s="5"/>
      <c r="L656" s="5"/>
      <c r="M656" s="5"/>
      <c r="N656" s="5"/>
      <c r="O656" s="5"/>
    </row>
    <row r="657" spans="8:15" ht="12.75">
      <c r="H657" s="5"/>
      <c r="I657" s="5"/>
      <c r="J657" s="5"/>
      <c r="K657" s="5"/>
      <c r="L657" s="5"/>
      <c r="M657" s="5"/>
      <c r="N657" s="5"/>
      <c r="O657" s="5"/>
    </row>
    <row r="658" spans="8:15" ht="12.75">
      <c r="H658" s="5"/>
      <c r="I658" s="5"/>
      <c r="J658" s="5"/>
      <c r="K658" s="5"/>
      <c r="L658" s="5"/>
      <c r="M658" s="5"/>
      <c r="N658" s="5"/>
      <c r="O658" s="5"/>
    </row>
    <row r="659" spans="8:15" ht="12.75">
      <c r="H659" s="5"/>
      <c r="I659" s="5"/>
      <c r="J659" s="5"/>
      <c r="K659" s="5"/>
      <c r="L659" s="5"/>
      <c r="M659" s="5"/>
      <c r="N659" s="5"/>
      <c r="O659" s="5"/>
    </row>
    <row r="660" spans="8:15" ht="12.75">
      <c r="H660" s="5"/>
      <c r="I660" s="5"/>
      <c r="J660" s="5"/>
      <c r="K660" s="5"/>
      <c r="L660" s="5"/>
      <c r="M660" s="5"/>
      <c r="N660" s="5"/>
      <c r="O660" s="5"/>
    </row>
    <row r="661" spans="8:15" ht="12.75">
      <c r="H661" s="5"/>
      <c r="I661" s="5"/>
      <c r="J661" s="5"/>
      <c r="K661" s="5"/>
      <c r="L661" s="5"/>
      <c r="M661" s="5"/>
      <c r="N661" s="5"/>
      <c r="O661" s="5"/>
    </row>
    <row r="662" spans="8:15" ht="12.75">
      <c r="H662" s="5"/>
      <c r="I662" s="5"/>
      <c r="J662" s="5"/>
      <c r="K662" s="5"/>
      <c r="L662" s="5"/>
      <c r="M662" s="5"/>
      <c r="N662" s="5"/>
      <c r="O662" s="5"/>
    </row>
    <row r="663" spans="8:15" ht="12.75">
      <c r="H663" s="5"/>
      <c r="I663" s="5"/>
      <c r="J663" s="5"/>
      <c r="K663" s="5"/>
      <c r="L663" s="5"/>
      <c r="M663" s="5"/>
      <c r="N663" s="5"/>
      <c r="O663" s="5"/>
    </row>
    <row r="664" spans="8:15" ht="12.75">
      <c r="H664" s="5"/>
      <c r="I664" s="5"/>
      <c r="J664" s="5"/>
      <c r="K664" s="5"/>
      <c r="L664" s="5"/>
      <c r="M664" s="5"/>
      <c r="N664" s="5"/>
      <c r="O664" s="5"/>
    </row>
    <row r="665" spans="8:15" ht="12.75">
      <c r="H665" s="5"/>
      <c r="I665" s="5"/>
      <c r="J665" s="5"/>
      <c r="K665" s="5"/>
      <c r="L665" s="5"/>
      <c r="M665" s="5"/>
      <c r="N665" s="5"/>
      <c r="O665" s="5"/>
    </row>
    <row r="666" spans="8:15" ht="12.75">
      <c r="H666" s="5"/>
      <c r="I666" s="5"/>
      <c r="J666" s="5"/>
      <c r="K666" s="5"/>
      <c r="L666" s="5"/>
      <c r="M666" s="5"/>
      <c r="N666" s="5"/>
      <c r="O666" s="5"/>
    </row>
    <row r="667" spans="8:15" ht="12.75">
      <c r="H667" s="5"/>
      <c r="I667" s="5"/>
      <c r="J667" s="5"/>
      <c r="K667" s="5"/>
      <c r="L667" s="5"/>
      <c r="M667" s="5"/>
      <c r="N667" s="5"/>
      <c r="O667" s="5"/>
    </row>
    <row r="668" spans="8:15" ht="12.75">
      <c r="H668" s="5"/>
      <c r="I668" s="5"/>
      <c r="J668" s="5"/>
      <c r="K668" s="5"/>
      <c r="L668" s="5"/>
      <c r="M668" s="5"/>
      <c r="N668" s="5"/>
      <c r="O668" s="5"/>
    </row>
    <row r="669" spans="8:15" ht="12.75">
      <c r="H669" s="5"/>
      <c r="I669" s="5"/>
      <c r="J669" s="5"/>
      <c r="K669" s="5"/>
      <c r="L669" s="5"/>
      <c r="M669" s="5"/>
      <c r="N669" s="5"/>
      <c r="O669" s="5"/>
    </row>
    <row r="670" spans="8:15" ht="12.75">
      <c r="H670" s="5"/>
      <c r="I670" s="5"/>
      <c r="J670" s="5"/>
      <c r="K670" s="5"/>
      <c r="L670" s="5"/>
      <c r="M670" s="5"/>
      <c r="N670" s="5"/>
      <c r="O670" s="5"/>
    </row>
    <row r="671" spans="8:15" ht="12.75">
      <c r="H671" s="5"/>
      <c r="I671" s="5"/>
      <c r="J671" s="5"/>
      <c r="K671" s="5"/>
      <c r="L671" s="5"/>
      <c r="M671" s="5"/>
      <c r="N671" s="5"/>
      <c r="O671" s="5"/>
    </row>
    <row r="672" spans="8:15" ht="12.75">
      <c r="H672" s="5"/>
      <c r="I672" s="5"/>
      <c r="J672" s="5"/>
      <c r="K672" s="5"/>
      <c r="L672" s="5"/>
      <c r="M672" s="5"/>
      <c r="N672" s="5"/>
      <c r="O672" s="5"/>
    </row>
    <row r="673" spans="8:15" ht="12.75">
      <c r="H673" s="5"/>
      <c r="I673" s="5"/>
      <c r="J673" s="5"/>
      <c r="K673" s="5"/>
      <c r="L673" s="5"/>
      <c r="M673" s="5"/>
      <c r="N673" s="5"/>
      <c r="O673" s="5"/>
    </row>
    <row r="674" spans="8:15" ht="12.75">
      <c r="H674" s="5"/>
      <c r="I674" s="5"/>
      <c r="J674" s="5"/>
      <c r="K674" s="5"/>
      <c r="L674" s="5"/>
      <c r="M674" s="5"/>
      <c r="N674" s="5"/>
      <c r="O674" s="5"/>
    </row>
    <row r="675" spans="8:15" ht="12.75">
      <c r="H675" s="5"/>
      <c r="I675" s="5"/>
      <c r="J675" s="5"/>
      <c r="K675" s="5"/>
      <c r="L675" s="5"/>
      <c r="M675" s="5"/>
      <c r="N675" s="5"/>
      <c r="O675" s="5"/>
    </row>
    <row r="676" spans="8:15" ht="12.75">
      <c r="H676" s="5"/>
      <c r="I676" s="5"/>
      <c r="J676" s="5"/>
      <c r="K676" s="5"/>
      <c r="L676" s="5"/>
      <c r="M676" s="5"/>
      <c r="N676" s="5"/>
      <c r="O676" s="5"/>
    </row>
    <row r="677" spans="8:15" ht="12.75">
      <c r="H677" s="5"/>
      <c r="I677" s="5"/>
      <c r="J677" s="5"/>
      <c r="K677" s="5"/>
      <c r="L677" s="5"/>
      <c r="M677" s="5"/>
      <c r="N677" s="5"/>
      <c r="O677" s="5"/>
    </row>
    <row r="678" spans="8:15" ht="12.75">
      <c r="H678" s="5"/>
      <c r="I678" s="5"/>
      <c r="J678" s="5"/>
      <c r="K678" s="5"/>
      <c r="L678" s="5"/>
      <c r="M678" s="5"/>
      <c r="N678" s="5"/>
      <c r="O678" s="5"/>
    </row>
    <row r="679" spans="8:15" ht="12.75">
      <c r="H679" s="5"/>
      <c r="I679" s="5"/>
      <c r="J679" s="5"/>
      <c r="K679" s="5"/>
      <c r="L679" s="5"/>
      <c r="M679" s="5"/>
      <c r="N679" s="5"/>
      <c r="O679" s="5"/>
    </row>
    <row r="680" spans="8:15" ht="12.75">
      <c r="H680" s="5"/>
      <c r="I680" s="5"/>
      <c r="J680" s="5"/>
      <c r="K680" s="5"/>
      <c r="L680" s="5"/>
      <c r="M680" s="5"/>
      <c r="N680" s="5"/>
      <c r="O680" s="5"/>
    </row>
    <row r="681" spans="8:15" ht="12.75">
      <c r="H681" s="5"/>
      <c r="I681" s="5"/>
      <c r="J681" s="5"/>
      <c r="K681" s="5"/>
      <c r="L681" s="5"/>
      <c r="M681" s="5"/>
      <c r="N681" s="5"/>
      <c r="O681" s="5"/>
    </row>
    <row r="682" spans="8:15" ht="12.75">
      <c r="H682" s="5"/>
      <c r="I682" s="5"/>
      <c r="J682" s="5"/>
      <c r="K682" s="5"/>
      <c r="L682" s="5"/>
      <c r="M682" s="5"/>
      <c r="N682" s="5"/>
      <c r="O682" s="5"/>
    </row>
    <row r="683" spans="8:15" ht="12.75">
      <c r="H683" s="5"/>
      <c r="I683" s="5"/>
      <c r="J683" s="5"/>
      <c r="K683" s="5"/>
      <c r="L683" s="5"/>
      <c r="M683" s="5"/>
      <c r="N683" s="5"/>
      <c r="O683" s="5"/>
    </row>
    <row r="684" spans="8:15" ht="12.75">
      <c r="H684" s="5"/>
      <c r="I684" s="5"/>
      <c r="J684" s="5"/>
      <c r="K684" s="5"/>
      <c r="L684" s="5"/>
      <c r="M684" s="5"/>
      <c r="N684" s="5"/>
      <c r="O684" s="5"/>
    </row>
    <row r="685" spans="8:15" ht="12.75">
      <c r="H685" s="5"/>
      <c r="I685" s="5"/>
      <c r="J685" s="5"/>
      <c r="K685" s="5"/>
      <c r="L685" s="5"/>
      <c r="M685" s="5"/>
      <c r="N685" s="5"/>
      <c r="O685" s="5"/>
    </row>
    <row r="686" spans="8:15" ht="12.75">
      <c r="H686" s="5"/>
      <c r="I686" s="5"/>
      <c r="J686" s="5"/>
      <c r="K686" s="5"/>
      <c r="L686" s="5"/>
      <c r="M686" s="5"/>
      <c r="N686" s="5"/>
      <c r="O686" s="5"/>
    </row>
    <row r="687" spans="8:15" ht="12.75">
      <c r="H687" s="5"/>
      <c r="I687" s="5"/>
      <c r="J687" s="5"/>
      <c r="K687" s="5"/>
      <c r="L687" s="5"/>
      <c r="M687" s="5"/>
      <c r="N687" s="5"/>
      <c r="O687" s="5"/>
    </row>
    <row r="688" spans="8:15" ht="12.75">
      <c r="H688" s="5"/>
      <c r="I688" s="5"/>
      <c r="J688" s="5"/>
      <c r="K688" s="5"/>
      <c r="L688" s="5"/>
      <c r="M688" s="5"/>
      <c r="N688" s="5"/>
      <c r="O688" s="5"/>
    </row>
    <row r="689" spans="8:15" ht="12.75">
      <c r="H689" s="5"/>
      <c r="I689" s="5"/>
      <c r="J689" s="5"/>
      <c r="K689" s="5"/>
      <c r="L689" s="5"/>
      <c r="M689" s="5"/>
      <c r="N689" s="5"/>
      <c r="O689" s="5"/>
    </row>
    <row r="690" spans="8:15" ht="12.75">
      <c r="H690" s="5"/>
      <c r="I690" s="5"/>
      <c r="J690" s="5"/>
      <c r="K690" s="5"/>
      <c r="L690" s="5"/>
      <c r="M690" s="5"/>
      <c r="N690" s="5"/>
      <c r="O690" s="5"/>
    </row>
    <row r="691" spans="8:15" ht="12.75">
      <c r="H691" s="5"/>
      <c r="I691" s="5"/>
      <c r="J691" s="5"/>
      <c r="K691" s="5"/>
      <c r="L691" s="5"/>
      <c r="M691" s="5"/>
      <c r="N691" s="5"/>
      <c r="O691" s="5"/>
    </row>
    <row r="692" spans="8:15" ht="12.75">
      <c r="H692" s="5"/>
      <c r="I692" s="5"/>
      <c r="J692" s="5"/>
      <c r="K692" s="5"/>
      <c r="L692" s="5"/>
      <c r="M692" s="5"/>
      <c r="N692" s="5"/>
      <c r="O692" s="5"/>
    </row>
    <row r="693" spans="8:15" ht="12.75">
      <c r="H693" s="5"/>
      <c r="I693" s="5"/>
      <c r="J693" s="5"/>
      <c r="K693" s="5"/>
      <c r="L693" s="5"/>
      <c r="M693" s="5"/>
      <c r="N693" s="5"/>
      <c r="O693" s="5"/>
    </row>
    <row r="694" spans="8:15" ht="12.75">
      <c r="H694" s="5"/>
      <c r="I694" s="5"/>
      <c r="J694" s="5"/>
      <c r="K694" s="5"/>
      <c r="L694" s="5"/>
      <c r="M694" s="5"/>
      <c r="N694" s="5"/>
      <c r="O694" s="5"/>
    </row>
    <row r="695" spans="8:15" ht="12.75">
      <c r="H695" s="5"/>
      <c r="I695" s="5"/>
      <c r="J695" s="5"/>
      <c r="K695" s="5"/>
      <c r="L695" s="5"/>
      <c r="M695" s="5"/>
      <c r="N695" s="5"/>
      <c r="O695" s="5"/>
    </row>
    <row r="696" spans="8:15" ht="12.75">
      <c r="H696" s="5"/>
      <c r="I696" s="5"/>
      <c r="J696" s="5"/>
      <c r="K696" s="5"/>
      <c r="L696" s="5"/>
      <c r="M696" s="5"/>
      <c r="N696" s="5"/>
      <c r="O696" s="5"/>
    </row>
    <row r="697" spans="8:15" ht="12.75">
      <c r="H697" s="5"/>
      <c r="I697" s="5"/>
      <c r="J697" s="5"/>
      <c r="K697" s="5"/>
      <c r="L697" s="5"/>
      <c r="M697" s="5"/>
      <c r="N697" s="5"/>
      <c r="O697" s="5"/>
    </row>
    <row r="698" spans="8:15" ht="12.75">
      <c r="H698" s="5"/>
      <c r="I698" s="5"/>
      <c r="J698" s="5"/>
      <c r="K698" s="5"/>
      <c r="L698" s="5"/>
      <c r="M698" s="5"/>
      <c r="N698" s="5"/>
      <c r="O698" s="5"/>
    </row>
    <row r="699" spans="8:15" ht="12.75">
      <c r="H699" s="5"/>
      <c r="I699" s="5"/>
      <c r="J699" s="5"/>
      <c r="K699" s="5"/>
      <c r="L699" s="5"/>
      <c r="M699" s="5"/>
      <c r="N699" s="5"/>
      <c r="O699" s="5"/>
    </row>
    <row r="700" spans="8:15" ht="12.75">
      <c r="H700" s="5"/>
      <c r="I700" s="5"/>
      <c r="J700" s="5"/>
      <c r="K700" s="5"/>
      <c r="L700" s="5"/>
      <c r="M700" s="5"/>
      <c r="N700" s="5"/>
      <c r="O700" s="5"/>
    </row>
    <row r="701" spans="8:15" ht="12.75">
      <c r="H701" s="5"/>
      <c r="I701" s="5"/>
      <c r="J701" s="5"/>
      <c r="K701" s="5"/>
      <c r="L701" s="5"/>
      <c r="M701" s="5"/>
      <c r="N701" s="5"/>
      <c r="O701" s="5"/>
    </row>
    <row r="702" spans="8:15" ht="12.75">
      <c r="H702" s="5"/>
      <c r="I702" s="5"/>
      <c r="J702" s="5"/>
      <c r="K702" s="5"/>
      <c r="L702" s="5"/>
      <c r="M702" s="5"/>
      <c r="N702" s="5"/>
      <c r="O702" s="5"/>
    </row>
    <row r="703" spans="8:15" ht="12.75">
      <c r="H703" s="5"/>
      <c r="I703" s="5"/>
      <c r="J703" s="5"/>
      <c r="K703" s="5"/>
      <c r="L703" s="5"/>
      <c r="M703" s="5"/>
      <c r="N703" s="5"/>
      <c r="O703" s="5"/>
    </row>
    <row r="704" spans="8:15" ht="12.75">
      <c r="H704" s="5"/>
      <c r="I704" s="5"/>
      <c r="J704" s="5"/>
      <c r="K704" s="5"/>
      <c r="L704" s="5"/>
      <c r="M704" s="5"/>
      <c r="N704" s="5"/>
      <c r="O704" s="5"/>
    </row>
    <row r="705" spans="8:15" ht="12.75">
      <c r="H705" s="5"/>
      <c r="I705" s="5"/>
      <c r="J705" s="5"/>
      <c r="K705" s="5"/>
      <c r="L705" s="5"/>
      <c r="M705" s="5"/>
      <c r="N705" s="5"/>
      <c r="O705" s="5"/>
    </row>
    <row r="706" spans="8:15" ht="12.75">
      <c r="H706" s="5"/>
      <c r="I706" s="5"/>
      <c r="J706" s="5"/>
      <c r="K706" s="5"/>
      <c r="L706" s="5"/>
      <c r="M706" s="5"/>
      <c r="N706" s="5"/>
      <c r="O706" s="5"/>
    </row>
    <row r="707" spans="8:15" ht="12.75">
      <c r="H707" s="5"/>
      <c r="I707" s="5"/>
      <c r="J707" s="5"/>
      <c r="K707" s="5"/>
      <c r="L707" s="5"/>
      <c r="M707" s="5"/>
      <c r="N707" s="5"/>
      <c r="O707" s="5"/>
    </row>
    <row r="708" spans="8:15" ht="12.75">
      <c r="H708" s="5"/>
      <c r="I708" s="5"/>
      <c r="J708" s="5"/>
      <c r="K708" s="5"/>
      <c r="L708" s="5"/>
      <c r="M708" s="5"/>
      <c r="N708" s="5"/>
      <c r="O708" s="5"/>
    </row>
    <row r="709" spans="8:15" ht="12.75">
      <c r="H709" s="5"/>
      <c r="I709" s="5"/>
      <c r="J709" s="5"/>
      <c r="K709" s="5"/>
      <c r="L709" s="5"/>
      <c r="M709" s="5"/>
      <c r="N709" s="5"/>
      <c r="O709" s="5"/>
    </row>
    <row r="710" spans="8:15" ht="12.75">
      <c r="H710" s="5"/>
      <c r="I710" s="5"/>
      <c r="J710" s="5"/>
      <c r="K710" s="5"/>
      <c r="L710" s="5"/>
      <c r="M710" s="5"/>
      <c r="N710" s="5"/>
      <c r="O710" s="5"/>
    </row>
    <row r="711" spans="8:15" ht="12.75">
      <c r="H711" s="5"/>
      <c r="I711" s="5"/>
      <c r="J711" s="5"/>
      <c r="K711" s="5"/>
      <c r="L711" s="5"/>
      <c r="M711" s="5"/>
      <c r="N711" s="5"/>
      <c r="O711" s="5"/>
    </row>
    <row r="712" spans="8:15" ht="12.75">
      <c r="H712" s="5"/>
      <c r="I712" s="5"/>
      <c r="J712" s="5"/>
      <c r="K712" s="5"/>
      <c r="L712" s="5"/>
      <c r="M712" s="5"/>
      <c r="N712" s="5"/>
      <c r="O712" s="5"/>
    </row>
    <row r="713" spans="8:15" ht="12.75">
      <c r="H713" s="5"/>
      <c r="I713" s="5"/>
      <c r="J713" s="5"/>
      <c r="K713" s="5"/>
      <c r="L713" s="5"/>
      <c r="M713" s="5"/>
      <c r="N713" s="5"/>
      <c r="O713" s="5"/>
    </row>
    <row r="714" spans="8:15" ht="12.75">
      <c r="H714" s="5"/>
      <c r="I714" s="5"/>
      <c r="J714" s="5"/>
      <c r="K714" s="5"/>
      <c r="L714" s="5"/>
      <c r="M714" s="5"/>
      <c r="N714" s="5"/>
      <c r="O714" s="5"/>
    </row>
    <row r="715" spans="8:15" ht="12.75">
      <c r="H715" s="5"/>
      <c r="I715" s="5"/>
      <c r="J715" s="5"/>
      <c r="K715" s="5"/>
      <c r="L715" s="5"/>
      <c r="M715" s="5"/>
      <c r="N715" s="5"/>
      <c r="O715" s="5"/>
    </row>
    <row r="716" spans="8:15" ht="12.75">
      <c r="H716" s="5"/>
      <c r="I716" s="5"/>
      <c r="J716" s="5"/>
      <c r="K716" s="5"/>
      <c r="L716" s="5"/>
      <c r="M716" s="5"/>
      <c r="N716" s="5"/>
      <c r="O716" s="5"/>
    </row>
    <row r="717" spans="8:15" ht="12.75">
      <c r="H717" s="5"/>
      <c r="I717" s="5"/>
      <c r="J717" s="5"/>
      <c r="K717" s="5"/>
      <c r="L717" s="5"/>
      <c r="M717" s="5"/>
      <c r="N717" s="5"/>
      <c r="O717" s="5"/>
    </row>
    <row r="718" spans="8:15" ht="12.75">
      <c r="H718" s="5"/>
      <c r="I718" s="5"/>
      <c r="J718" s="5"/>
      <c r="K718" s="5"/>
      <c r="L718" s="5"/>
      <c r="M718" s="5"/>
      <c r="N718" s="5"/>
      <c r="O718" s="5"/>
    </row>
    <row r="719" spans="8:15" ht="12.75">
      <c r="H719" s="5"/>
      <c r="I719" s="5"/>
      <c r="J719" s="5"/>
      <c r="K719" s="5"/>
      <c r="L719" s="5"/>
      <c r="M719" s="5"/>
      <c r="N719" s="5"/>
      <c r="O719" s="5"/>
    </row>
    <row r="720" spans="8:15" ht="12.75">
      <c r="H720" s="5"/>
      <c r="I720" s="5"/>
      <c r="J720" s="5"/>
      <c r="K720" s="5"/>
      <c r="L720" s="5"/>
      <c r="M720" s="5"/>
      <c r="N720" s="5"/>
      <c r="O720" s="5"/>
    </row>
    <row r="721" spans="8:15" ht="12.75">
      <c r="H721" s="5"/>
      <c r="I721" s="5"/>
      <c r="J721" s="5"/>
      <c r="K721" s="5"/>
      <c r="L721" s="5"/>
      <c r="M721" s="5"/>
      <c r="N721" s="5"/>
      <c r="O721" s="5"/>
    </row>
    <row r="722" spans="8:15" ht="12.75">
      <c r="H722" s="5"/>
      <c r="I722" s="5"/>
      <c r="J722" s="5"/>
      <c r="K722" s="5"/>
      <c r="L722" s="5"/>
      <c r="M722" s="5"/>
      <c r="N722" s="5"/>
      <c r="O722" s="5"/>
    </row>
    <row r="723" spans="8:15" ht="12.75">
      <c r="H723" s="5"/>
      <c r="I723" s="5"/>
      <c r="J723" s="5"/>
      <c r="K723" s="5"/>
      <c r="L723" s="5"/>
      <c r="M723" s="5"/>
      <c r="N723" s="5"/>
      <c r="O723" s="5"/>
    </row>
    <row r="724" spans="8:15" ht="12.75">
      <c r="H724" s="5"/>
      <c r="I724" s="5"/>
      <c r="J724" s="5"/>
      <c r="K724" s="5"/>
      <c r="L724" s="5"/>
      <c r="M724" s="5"/>
      <c r="N724" s="5"/>
      <c r="O724" s="5"/>
    </row>
    <row r="725" spans="8:15" ht="12.75">
      <c r="H725" s="5"/>
      <c r="I725" s="5"/>
      <c r="J725" s="5"/>
      <c r="K725" s="5"/>
      <c r="L725" s="5"/>
      <c r="M725" s="5"/>
      <c r="N725" s="5"/>
      <c r="O725" s="5"/>
    </row>
    <row r="726" spans="8:15" ht="12.75">
      <c r="H726" s="5"/>
      <c r="I726" s="5"/>
      <c r="J726" s="5"/>
      <c r="K726" s="5"/>
      <c r="L726" s="5"/>
      <c r="M726" s="5"/>
      <c r="N726" s="5"/>
      <c r="O726" s="5"/>
    </row>
    <row r="727" spans="8:15" ht="12.75">
      <c r="H727" s="5"/>
      <c r="I727" s="5"/>
      <c r="J727" s="5"/>
      <c r="K727" s="5"/>
      <c r="L727" s="5"/>
      <c r="M727" s="5"/>
      <c r="N727" s="5"/>
      <c r="O727" s="5"/>
    </row>
    <row r="728" spans="8:15" ht="12.75">
      <c r="H728" s="5"/>
      <c r="I728" s="5"/>
      <c r="J728" s="5"/>
      <c r="K728" s="5"/>
      <c r="L728" s="5"/>
      <c r="M728" s="5"/>
      <c r="N728" s="5"/>
      <c r="O728" s="5"/>
    </row>
    <row r="729" spans="8:15" ht="12.75">
      <c r="H729" s="5"/>
      <c r="I729" s="5"/>
      <c r="J729" s="5"/>
      <c r="K729" s="5"/>
      <c r="L729" s="5"/>
      <c r="M729" s="5"/>
      <c r="N729" s="5"/>
      <c r="O729" s="5"/>
    </row>
    <row r="730" spans="8:15" ht="12.75">
      <c r="H730" s="5"/>
      <c r="I730" s="5"/>
      <c r="J730" s="5"/>
      <c r="K730" s="5"/>
      <c r="L730" s="5"/>
      <c r="M730" s="5"/>
      <c r="N730" s="5"/>
      <c r="O730" s="5"/>
    </row>
    <row r="731" spans="8:15" ht="12.75">
      <c r="H731" s="5"/>
      <c r="I731" s="5"/>
      <c r="J731" s="5"/>
      <c r="K731" s="5"/>
      <c r="L731" s="5"/>
      <c r="M731" s="5"/>
      <c r="N731" s="5"/>
      <c r="O731" s="5"/>
    </row>
    <row r="732" spans="8:15" ht="12.75">
      <c r="H732" s="5"/>
      <c r="I732" s="5"/>
      <c r="J732" s="5"/>
      <c r="K732" s="5"/>
      <c r="L732" s="5"/>
      <c r="M732" s="5"/>
      <c r="N732" s="5"/>
      <c r="O732" s="5"/>
    </row>
    <row r="733" spans="8:15" ht="12.75">
      <c r="H733" s="5"/>
      <c r="I733" s="5"/>
      <c r="J733" s="5"/>
      <c r="K733" s="5"/>
      <c r="L733" s="5"/>
      <c r="M733" s="5"/>
      <c r="N733" s="5"/>
      <c r="O733" s="5"/>
    </row>
    <row r="734" spans="8:15" ht="12.75">
      <c r="H734" s="5"/>
      <c r="I734" s="5"/>
      <c r="J734" s="5"/>
      <c r="K734" s="5"/>
      <c r="L734" s="5"/>
      <c r="M734" s="5"/>
      <c r="N734" s="5"/>
      <c r="O734" s="5"/>
    </row>
    <row r="735" spans="8:15" ht="12.75">
      <c r="H735" s="5"/>
      <c r="I735" s="5"/>
      <c r="J735" s="5"/>
      <c r="K735" s="5"/>
      <c r="L735" s="5"/>
      <c r="M735" s="5"/>
      <c r="N735" s="5"/>
      <c r="O735" s="5"/>
    </row>
    <row r="736" spans="8:15" ht="12.75">
      <c r="H736" s="5"/>
      <c r="I736" s="5"/>
      <c r="J736" s="5"/>
      <c r="K736" s="5"/>
      <c r="L736" s="5"/>
      <c r="M736" s="5"/>
      <c r="N736" s="5"/>
      <c r="O736" s="5"/>
    </row>
    <row r="737" spans="8:15" ht="12.75">
      <c r="H737" s="5"/>
      <c r="I737" s="5"/>
      <c r="J737" s="5"/>
      <c r="K737" s="5"/>
      <c r="L737" s="5"/>
      <c r="M737" s="5"/>
      <c r="N737" s="5"/>
      <c r="O737" s="5"/>
    </row>
    <row r="738" spans="8:15" ht="12.75">
      <c r="H738" s="5"/>
      <c r="I738" s="5"/>
      <c r="J738" s="5"/>
      <c r="K738" s="5"/>
      <c r="L738" s="5"/>
      <c r="M738" s="5"/>
      <c r="N738" s="5"/>
      <c r="O738" s="5"/>
    </row>
    <row r="739" spans="8:15" ht="12.75">
      <c r="H739" s="5"/>
      <c r="I739" s="5"/>
      <c r="J739" s="5"/>
      <c r="K739" s="5"/>
      <c r="L739" s="5"/>
      <c r="M739" s="5"/>
      <c r="N739" s="5"/>
      <c r="O739" s="5"/>
    </row>
    <row r="740" spans="8:15" ht="12.75">
      <c r="H740" s="5"/>
      <c r="I740" s="5"/>
      <c r="J740" s="5"/>
      <c r="K740" s="5"/>
      <c r="L740" s="5"/>
      <c r="M740" s="5"/>
      <c r="N740" s="5"/>
      <c r="O740" s="5"/>
    </row>
    <row r="741" spans="8:15" ht="12.75">
      <c r="H741" s="5"/>
      <c r="I741" s="5"/>
      <c r="J741" s="5"/>
      <c r="K741" s="5"/>
      <c r="L741" s="5"/>
      <c r="M741" s="5"/>
      <c r="N741" s="5"/>
      <c r="O741" s="5"/>
    </row>
    <row r="742" spans="8:15" ht="12.75">
      <c r="H742" s="5"/>
      <c r="I742" s="5"/>
      <c r="J742" s="5"/>
      <c r="K742" s="5"/>
      <c r="L742" s="5"/>
      <c r="M742" s="5"/>
      <c r="N742" s="5"/>
      <c r="O742" s="5"/>
    </row>
    <row r="743" spans="8:15" ht="12.75">
      <c r="H743" s="5"/>
      <c r="I743" s="5"/>
      <c r="J743" s="5"/>
      <c r="K743" s="5"/>
      <c r="L743" s="5"/>
      <c r="M743" s="5"/>
      <c r="N743" s="5"/>
      <c r="O743" s="5"/>
    </row>
    <row r="744" spans="8:15" ht="12.75">
      <c r="H744" s="5"/>
      <c r="I744" s="5"/>
      <c r="J744" s="5"/>
      <c r="K744" s="5"/>
      <c r="L744" s="5"/>
      <c r="M744" s="5"/>
      <c r="N744" s="5"/>
      <c r="O744" s="5"/>
    </row>
    <row r="745" spans="8:15" ht="12.75">
      <c r="H745" s="5"/>
      <c r="I745" s="5"/>
      <c r="J745" s="5"/>
      <c r="K745" s="5"/>
      <c r="L745" s="5"/>
      <c r="M745" s="5"/>
      <c r="N745" s="5"/>
      <c r="O745" s="5"/>
    </row>
    <row r="746" spans="8:15" ht="12.75">
      <c r="H746" s="5"/>
      <c r="I746" s="5"/>
      <c r="J746" s="5"/>
      <c r="K746" s="5"/>
      <c r="L746" s="5"/>
      <c r="M746" s="5"/>
      <c r="N746" s="5"/>
      <c r="O746" s="5"/>
    </row>
    <row r="747" spans="8:15" ht="12.75">
      <c r="H747" s="5"/>
      <c r="I747" s="5"/>
      <c r="J747" s="5"/>
      <c r="K747" s="5"/>
      <c r="L747" s="5"/>
      <c r="M747" s="5"/>
      <c r="N747" s="5"/>
      <c r="O747" s="5"/>
    </row>
    <row r="748" spans="8:15" ht="12.75">
      <c r="H748" s="5"/>
      <c r="I748" s="5"/>
      <c r="J748" s="5"/>
      <c r="K748" s="5"/>
      <c r="L748" s="5"/>
      <c r="M748" s="5"/>
      <c r="N748" s="5"/>
      <c r="O748" s="5"/>
    </row>
    <row r="749" spans="8:15" ht="12.75">
      <c r="H749" s="5"/>
      <c r="I749" s="5"/>
      <c r="J749" s="5"/>
      <c r="K749" s="5"/>
      <c r="L749" s="5"/>
      <c r="M749" s="5"/>
      <c r="N749" s="5"/>
      <c r="O749" s="5"/>
    </row>
    <row r="750" spans="8:15" ht="12.75">
      <c r="H750" s="5"/>
      <c r="I750" s="5"/>
      <c r="J750" s="5"/>
      <c r="K750" s="5"/>
      <c r="L750" s="5"/>
      <c r="M750" s="5"/>
      <c r="N750" s="5"/>
      <c r="O750" s="5"/>
    </row>
    <row r="751" spans="8:15" ht="12.75">
      <c r="H751" s="5"/>
      <c r="I751" s="5"/>
      <c r="J751" s="5"/>
      <c r="K751" s="5"/>
      <c r="L751" s="5"/>
      <c r="M751" s="5"/>
      <c r="N751" s="5"/>
      <c r="O751" s="5"/>
    </row>
    <row r="752" spans="8:15" ht="12.75">
      <c r="H752" s="5"/>
      <c r="I752" s="5"/>
      <c r="J752" s="5"/>
      <c r="K752" s="5"/>
      <c r="L752" s="5"/>
      <c r="M752" s="5"/>
      <c r="N752" s="5"/>
      <c r="O752" s="5"/>
    </row>
    <row r="753" spans="8:15" ht="12.75">
      <c r="H753" s="5"/>
      <c r="I753" s="5"/>
      <c r="J753" s="5"/>
      <c r="K753" s="5"/>
      <c r="L753" s="5"/>
      <c r="M753" s="5"/>
      <c r="N753" s="5"/>
      <c r="O753" s="5"/>
    </row>
    <row r="754" spans="8:15" ht="12.75">
      <c r="H754" s="5"/>
      <c r="I754" s="5"/>
      <c r="J754" s="5"/>
      <c r="K754" s="5"/>
      <c r="L754" s="5"/>
      <c r="M754" s="5"/>
      <c r="N754" s="5"/>
      <c r="O754" s="5"/>
    </row>
    <row r="755" spans="8:15" ht="12.75">
      <c r="H755" s="5"/>
      <c r="I755" s="5"/>
      <c r="J755" s="5"/>
      <c r="K755" s="5"/>
      <c r="L755" s="5"/>
      <c r="M755" s="5"/>
      <c r="N755" s="5"/>
      <c r="O755" s="5"/>
    </row>
    <row r="756" spans="8:15" ht="12.75">
      <c r="H756" s="5"/>
      <c r="I756" s="5"/>
      <c r="J756" s="5"/>
      <c r="K756" s="5"/>
      <c r="L756" s="5"/>
      <c r="M756" s="5"/>
      <c r="N756" s="5"/>
      <c r="O756" s="5"/>
    </row>
    <row r="757" spans="8:15" ht="12.75">
      <c r="H757" s="5"/>
      <c r="I757" s="5"/>
      <c r="J757" s="5"/>
      <c r="K757" s="5"/>
      <c r="L757" s="5"/>
      <c r="M757" s="5"/>
      <c r="N757" s="5"/>
      <c r="O757" s="5"/>
    </row>
    <row r="758" spans="8:15" ht="12.75">
      <c r="H758" s="5"/>
      <c r="I758" s="5"/>
      <c r="J758" s="5"/>
      <c r="K758" s="5"/>
      <c r="L758" s="5"/>
      <c r="M758" s="5"/>
      <c r="N758" s="5"/>
      <c r="O758" s="5"/>
    </row>
    <row r="759" spans="8:15" ht="12.75">
      <c r="H759" s="5"/>
      <c r="I759" s="5"/>
      <c r="J759" s="5"/>
      <c r="K759" s="5"/>
      <c r="L759" s="5"/>
      <c r="M759" s="5"/>
      <c r="N759" s="5"/>
      <c r="O759" s="5"/>
    </row>
    <row r="760" spans="8:15" ht="12.75">
      <c r="H760" s="5"/>
      <c r="I760" s="5"/>
      <c r="J760" s="5"/>
      <c r="K760" s="5"/>
      <c r="L760" s="5"/>
      <c r="M760" s="5"/>
      <c r="N760" s="5"/>
      <c r="O760" s="5"/>
    </row>
    <row r="761" spans="8:15" ht="12.75">
      <c r="H761" s="5"/>
      <c r="I761" s="5"/>
      <c r="J761" s="5"/>
      <c r="K761" s="5"/>
      <c r="L761" s="5"/>
      <c r="M761" s="5"/>
      <c r="N761" s="5"/>
      <c r="O761" s="5"/>
    </row>
    <row r="762" spans="8:15" ht="12.75">
      <c r="H762" s="5"/>
      <c r="I762" s="5"/>
      <c r="J762" s="5"/>
      <c r="K762" s="5"/>
      <c r="L762" s="5"/>
      <c r="M762" s="5"/>
      <c r="N762" s="5"/>
      <c r="O762" s="5"/>
    </row>
    <row r="763" spans="8:15" ht="12.75">
      <c r="H763" s="5"/>
      <c r="I763" s="5"/>
      <c r="J763" s="5"/>
      <c r="K763" s="5"/>
      <c r="L763" s="5"/>
      <c r="M763" s="5"/>
      <c r="N763" s="5"/>
      <c r="O763" s="5"/>
    </row>
    <row r="764" spans="8:15" ht="12.75">
      <c r="H764" s="5"/>
      <c r="I764" s="5"/>
      <c r="J764" s="5"/>
      <c r="K764" s="5"/>
      <c r="L764" s="5"/>
      <c r="M764" s="5"/>
      <c r="N764" s="5"/>
      <c r="O764" s="5"/>
    </row>
    <row r="765" spans="8:15" ht="12.75">
      <c r="H765" s="5"/>
      <c r="I765" s="5"/>
      <c r="J765" s="5"/>
      <c r="K765" s="5"/>
      <c r="L765" s="5"/>
      <c r="M765" s="5"/>
      <c r="N765" s="5"/>
      <c r="O765" s="5"/>
    </row>
    <row r="766" spans="8:15" ht="12.75">
      <c r="H766" s="5"/>
      <c r="I766" s="5"/>
      <c r="J766" s="5"/>
      <c r="K766" s="5"/>
      <c r="L766" s="5"/>
      <c r="M766" s="5"/>
      <c r="N766" s="5"/>
      <c r="O766" s="5"/>
    </row>
    <row r="767" spans="8:15" ht="12.75">
      <c r="H767" s="5"/>
      <c r="I767" s="5"/>
      <c r="J767" s="5"/>
      <c r="K767" s="5"/>
      <c r="L767" s="5"/>
      <c r="M767" s="5"/>
      <c r="N767" s="5"/>
      <c r="O767" s="5"/>
    </row>
    <row r="768" spans="8:15" ht="12.75">
      <c r="H768" s="5"/>
      <c r="I768" s="5"/>
      <c r="J768" s="5"/>
      <c r="K768" s="5"/>
      <c r="L768" s="5"/>
      <c r="M768" s="5"/>
      <c r="N768" s="5"/>
      <c r="O768" s="5"/>
    </row>
    <row r="769" spans="8:15" ht="12.75">
      <c r="H769" s="5"/>
      <c r="I769" s="5"/>
      <c r="J769" s="5"/>
      <c r="K769" s="5"/>
      <c r="L769" s="5"/>
      <c r="M769" s="5"/>
      <c r="N769" s="5"/>
      <c r="O769" s="5"/>
    </row>
    <row r="770" spans="8:15" ht="12.75">
      <c r="H770" s="5"/>
      <c r="I770" s="5"/>
      <c r="J770" s="5"/>
      <c r="K770" s="5"/>
      <c r="L770" s="5"/>
      <c r="M770" s="5"/>
      <c r="N770" s="5"/>
      <c r="O770" s="5"/>
    </row>
    <row r="771" spans="8:15" ht="12.75">
      <c r="H771" s="5"/>
      <c r="I771" s="5"/>
      <c r="J771" s="5"/>
      <c r="K771" s="5"/>
      <c r="L771" s="5"/>
      <c r="M771" s="5"/>
      <c r="N771" s="5"/>
      <c r="O771" s="5"/>
    </row>
    <row r="772" spans="8:15" ht="12.75">
      <c r="H772" s="5"/>
      <c r="I772" s="5"/>
      <c r="J772" s="5"/>
      <c r="K772" s="5"/>
      <c r="L772" s="5"/>
      <c r="M772" s="5"/>
      <c r="N772" s="5"/>
      <c r="O772" s="5"/>
    </row>
    <row r="773" spans="8:15" ht="12.75">
      <c r="H773" s="5"/>
      <c r="I773" s="5"/>
      <c r="J773" s="5"/>
      <c r="K773" s="5"/>
      <c r="L773" s="5"/>
      <c r="M773" s="5"/>
      <c r="N773" s="5"/>
      <c r="O773" s="5"/>
    </row>
    <row r="774" spans="8:15" ht="12.75">
      <c r="H774" s="5"/>
      <c r="I774" s="5"/>
      <c r="J774" s="5"/>
      <c r="K774" s="5"/>
      <c r="L774" s="5"/>
      <c r="M774" s="5"/>
      <c r="N774" s="5"/>
      <c r="O774" s="5"/>
    </row>
    <row r="775" spans="8:15" ht="12.75">
      <c r="H775" s="5"/>
      <c r="I775" s="5"/>
      <c r="J775" s="5"/>
      <c r="K775" s="5"/>
      <c r="L775" s="5"/>
      <c r="M775" s="5"/>
      <c r="N775" s="5"/>
      <c r="O775" s="5"/>
    </row>
    <row r="776" spans="8:15" ht="12.75">
      <c r="H776" s="5"/>
      <c r="I776" s="5"/>
      <c r="J776" s="5"/>
      <c r="K776" s="5"/>
      <c r="L776" s="5"/>
      <c r="M776" s="5"/>
      <c r="N776" s="5"/>
      <c r="O776" s="5"/>
    </row>
    <row r="777" spans="8:15" ht="12.75">
      <c r="H777" s="5"/>
      <c r="I777" s="5"/>
      <c r="J777" s="5"/>
      <c r="K777" s="5"/>
      <c r="L777" s="5"/>
      <c r="M777" s="5"/>
      <c r="N777" s="5"/>
      <c r="O777" s="5"/>
    </row>
    <row r="778" spans="8:15" ht="12.75">
      <c r="H778" s="5"/>
      <c r="I778" s="5"/>
      <c r="J778" s="5"/>
      <c r="K778" s="5"/>
      <c r="L778" s="5"/>
      <c r="M778" s="5"/>
      <c r="N778" s="5"/>
      <c r="O778" s="5"/>
    </row>
    <row r="779" spans="8:15" ht="12.75">
      <c r="H779" s="5"/>
      <c r="I779" s="5"/>
      <c r="J779" s="5"/>
      <c r="K779" s="5"/>
      <c r="L779" s="5"/>
      <c r="M779" s="5"/>
      <c r="N779" s="5"/>
      <c r="O779" s="5"/>
    </row>
    <row r="780" spans="8:15" ht="12.75">
      <c r="H780" s="5"/>
      <c r="I780" s="5"/>
      <c r="J780" s="5"/>
      <c r="K780" s="5"/>
      <c r="L780" s="5"/>
      <c r="M780" s="5"/>
      <c r="N780" s="5"/>
      <c r="O780" s="5"/>
    </row>
    <row r="781" spans="8:15" ht="12.75">
      <c r="H781" s="5"/>
      <c r="I781" s="5"/>
      <c r="J781" s="5"/>
      <c r="K781" s="5"/>
      <c r="L781" s="5"/>
      <c r="M781" s="5"/>
      <c r="N781" s="5"/>
      <c r="O781" s="5"/>
    </row>
    <row r="782" spans="8:15" ht="12.75">
      <c r="H782" s="5"/>
      <c r="I782" s="5"/>
      <c r="J782" s="5"/>
      <c r="K782" s="5"/>
      <c r="L782" s="5"/>
      <c r="M782" s="5"/>
      <c r="N782" s="5"/>
      <c r="O782" s="5"/>
    </row>
    <row r="783" spans="8:15" ht="12.75">
      <c r="H783" s="5"/>
      <c r="I783" s="5"/>
      <c r="J783" s="5"/>
      <c r="K783" s="5"/>
      <c r="L783" s="5"/>
      <c r="M783" s="5"/>
      <c r="N783" s="5"/>
      <c r="O783" s="5"/>
    </row>
    <row r="784" spans="8:15" ht="12.75">
      <c r="H784" s="5"/>
      <c r="I784" s="5"/>
      <c r="J784" s="5"/>
      <c r="K784" s="5"/>
      <c r="L784" s="5"/>
      <c r="M784" s="5"/>
      <c r="N784" s="5"/>
      <c r="O784" s="5"/>
    </row>
    <row r="785" spans="8:15" ht="12.75">
      <c r="H785" s="5"/>
      <c r="I785" s="5"/>
      <c r="J785" s="5"/>
      <c r="K785" s="5"/>
      <c r="L785" s="5"/>
      <c r="M785" s="5"/>
      <c r="N785" s="5"/>
      <c r="O785" s="5"/>
    </row>
    <row r="786" spans="8:15" ht="12.75">
      <c r="H786" s="5"/>
      <c r="I786" s="5"/>
      <c r="J786" s="5"/>
      <c r="K786" s="5"/>
      <c r="L786" s="5"/>
      <c r="M786" s="5"/>
      <c r="N786" s="5"/>
      <c r="O786" s="5"/>
    </row>
    <row r="787" spans="8:15" ht="12.75">
      <c r="H787" s="5"/>
      <c r="I787" s="5"/>
      <c r="J787" s="5"/>
      <c r="K787" s="5"/>
      <c r="L787" s="5"/>
      <c r="M787" s="5"/>
      <c r="N787" s="5"/>
      <c r="O787" s="5"/>
    </row>
    <row r="788" spans="8:15" ht="12.75">
      <c r="H788" s="5"/>
      <c r="I788" s="5"/>
      <c r="J788" s="5"/>
      <c r="K788" s="5"/>
      <c r="L788" s="5"/>
      <c r="M788" s="5"/>
      <c r="N788" s="5"/>
      <c r="O788" s="5"/>
    </row>
    <row r="789" spans="8:15" ht="12.75">
      <c r="H789" s="5"/>
      <c r="I789" s="5"/>
      <c r="J789" s="5"/>
      <c r="K789" s="5"/>
      <c r="L789" s="5"/>
      <c r="M789" s="5"/>
      <c r="N789" s="5"/>
      <c r="O789" s="5"/>
    </row>
    <row r="790" spans="8:15" ht="12.75">
      <c r="H790" s="5"/>
      <c r="I790" s="5"/>
      <c r="J790" s="5"/>
      <c r="K790" s="5"/>
      <c r="L790" s="5"/>
      <c r="M790" s="5"/>
      <c r="N790" s="5"/>
      <c r="O790" s="5"/>
    </row>
    <row r="791" spans="8:15" ht="12.75">
      <c r="H791" s="5"/>
      <c r="I791" s="5"/>
      <c r="J791" s="5"/>
      <c r="K791" s="5"/>
      <c r="L791" s="5"/>
      <c r="M791" s="5"/>
      <c r="N791" s="5"/>
      <c r="O791" s="5"/>
    </row>
    <row r="792" spans="8:15" ht="12.75">
      <c r="H792" s="5"/>
      <c r="I792" s="5"/>
      <c r="J792" s="5"/>
      <c r="K792" s="5"/>
      <c r="L792" s="5"/>
      <c r="M792" s="5"/>
      <c r="N792" s="5"/>
      <c r="O792" s="5"/>
    </row>
    <row r="793" spans="8:15" ht="12.75">
      <c r="H793" s="5"/>
      <c r="I793" s="5"/>
      <c r="J793" s="5"/>
      <c r="K793" s="5"/>
      <c r="L793" s="5"/>
      <c r="M793" s="5"/>
      <c r="N793" s="5"/>
      <c r="O793" s="5"/>
    </row>
    <row r="794" spans="8:15" ht="12.75">
      <c r="H794" s="5"/>
      <c r="I794" s="5"/>
      <c r="J794" s="5"/>
      <c r="K794" s="5"/>
      <c r="L794" s="5"/>
      <c r="M794" s="5"/>
      <c r="N794" s="5"/>
      <c r="O794" s="5"/>
    </row>
    <row r="795" spans="8:15" ht="12.75">
      <c r="H795" s="5"/>
      <c r="I795" s="5"/>
      <c r="J795" s="5"/>
      <c r="K795" s="5"/>
      <c r="L795" s="5"/>
      <c r="M795" s="5"/>
      <c r="N795" s="5"/>
      <c r="O795" s="5"/>
    </row>
    <row r="796" spans="8:15" ht="12.75">
      <c r="H796" s="5"/>
      <c r="I796" s="5"/>
      <c r="J796" s="5"/>
      <c r="K796" s="5"/>
      <c r="L796" s="5"/>
      <c r="M796" s="5"/>
      <c r="N796" s="5"/>
      <c r="O796" s="5"/>
    </row>
    <row r="797" spans="8:15" ht="12.75">
      <c r="H797" s="5"/>
      <c r="I797" s="5"/>
      <c r="J797" s="5"/>
      <c r="K797" s="5"/>
      <c r="L797" s="5"/>
      <c r="M797" s="5"/>
      <c r="N797" s="5"/>
      <c r="O797" s="5"/>
    </row>
    <row r="798" spans="8:15" ht="12.75">
      <c r="H798" s="5"/>
      <c r="I798" s="5"/>
      <c r="J798" s="5"/>
      <c r="K798" s="5"/>
      <c r="L798" s="5"/>
      <c r="M798" s="5"/>
      <c r="N798" s="5"/>
      <c r="O798" s="5"/>
    </row>
    <row r="799" spans="8:15" ht="12.75">
      <c r="H799" s="5"/>
      <c r="I799" s="5"/>
      <c r="J799" s="5"/>
      <c r="K799" s="5"/>
      <c r="L799" s="5"/>
      <c r="M799" s="5"/>
      <c r="N799" s="5"/>
      <c r="O799" s="5"/>
    </row>
    <row r="800" spans="8:15" ht="12.75">
      <c r="H800" s="5"/>
      <c r="I800" s="5"/>
      <c r="J800" s="5"/>
      <c r="K800" s="5"/>
      <c r="L800" s="5"/>
      <c r="M800" s="5"/>
      <c r="N800" s="5"/>
      <c r="O800" s="5"/>
    </row>
    <row r="801" spans="8:15" ht="12.75">
      <c r="H801" s="5"/>
      <c r="I801" s="5"/>
      <c r="J801" s="5"/>
      <c r="K801" s="5"/>
      <c r="L801" s="5"/>
      <c r="M801" s="5"/>
      <c r="N801" s="5"/>
      <c r="O801" s="5"/>
    </row>
    <row r="802" spans="8:15" ht="12.75">
      <c r="H802" s="5"/>
      <c r="I802" s="5"/>
      <c r="J802" s="5"/>
      <c r="K802" s="5"/>
      <c r="L802" s="5"/>
      <c r="M802" s="5"/>
      <c r="N802" s="5"/>
      <c r="O802" s="5"/>
    </row>
    <row r="803" spans="8:15" ht="12.75">
      <c r="H803" s="5"/>
      <c r="I803" s="5"/>
      <c r="J803" s="5"/>
      <c r="K803" s="5"/>
      <c r="L803" s="5"/>
      <c r="M803" s="5"/>
      <c r="N803" s="5"/>
      <c r="O803" s="5"/>
    </row>
    <row r="804" spans="8:15" ht="12.75">
      <c r="H804" s="5"/>
      <c r="I804" s="5"/>
      <c r="J804" s="5"/>
      <c r="K804" s="5"/>
      <c r="L804" s="5"/>
      <c r="M804" s="5"/>
      <c r="N804" s="5"/>
      <c r="O804" s="5"/>
    </row>
    <row r="805" spans="8:15" ht="12.75">
      <c r="H805" s="5"/>
      <c r="I805" s="5"/>
      <c r="J805" s="5"/>
      <c r="K805" s="5"/>
      <c r="L805" s="5"/>
      <c r="M805" s="5"/>
      <c r="N805" s="5"/>
      <c r="O805" s="5"/>
    </row>
    <row r="806" spans="8:15" ht="12.75">
      <c r="H806" s="5"/>
      <c r="I806" s="5"/>
      <c r="J806" s="5"/>
      <c r="K806" s="5"/>
      <c r="L806" s="5"/>
      <c r="M806" s="5"/>
      <c r="N806" s="5"/>
      <c r="O806" s="5"/>
    </row>
    <row r="807" spans="8:15" ht="12.75">
      <c r="H807" s="5"/>
      <c r="I807" s="5"/>
      <c r="J807" s="5"/>
      <c r="K807" s="5"/>
      <c r="L807" s="5"/>
      <c r="M807" s="5"/>
      <c r="N807" s="5"/>
      <c r="O807" s="5"/>
    </row>
    <row r="808" spans="8:15" ht="12.75">
      <c r="H808" s="5"/>
      <c r="I808" s="5"/>
      <c r="J808" s="5"/>
      <c r="K808" s="5"/>
      <c r="L808" s="5"/>
      <c r="M808" s="5"/>
      <c r="N808" s="5"/>
      <c r="O808" s="5"/>
    </row>
    <row r="809" spans="8:15" ht="12.75">
      <c r="H809" s="5"/>
      <c r="I809" s="5"/>
      <c r="J809" s="5"/>
      <c r="K809" s="5"/>
      <c r="L809" s="5"/>
      <c r="M809" s="5"/>
      <c r="N809" s="5"/>
      <c r="O809" s="5"/>
    </row>
    <row r="810" spans="8:15" ht="12.75">
      <c r="H810" s="5"/>
      <c r="I810" s="5"/>
      <c r="J810" s="5"/>
      <c r="K810" s="5"/>
      <c r="L810" s="5"/>
      <c r="M810" s="5"/>
      <c r="N810" s="5"/>
      <c r="O810" s="5"/>
    </row>
    <row r="811" spans="8:15" ht="12.75">
      <c r="H811" s="5"/>
      <c r="I811" s="5"/>
      <c r="J811" s="5"/>
      <c r="K811" s="5"/>
      <c r="L811" s="5"/>
      <c r="M811" s="5"/>
      <c r="N811" s="5"/>
      <c r="O811" s="5"/>
    </row>
    <row r="812" spans="8:15" ht="12.75">
      <c r="H812" s="5"/>
      <c r="I812" s="5"/>
      <c r="J812" s="5"/>
      <c r="K812" s="5"/>
      <c r="L812" s="5"/>
      <c r="M812" s="5"/>
      <c r="N812" s="5"/>
      <c r="O812" s="5"/>
    </row>
    <row r="813" spans="8:15" ht="12.75">
      <c r="H813" s="5"/>
      <c r="I813" s="5"/>
      <c r="J813" s="5"/>
      <c r="K813" s="5"/>
      <c r="L813" s="5"/>
      <c r="M813" s="5"/>
      <c r="N813" s="5"/>
      <c r="O813" s="5"/>
    </row>
    <row r="814" spans="8:15" ht="12.75">
      <c r="H814" s="5"/>
      <c r="I814" s="5"/>
      <c r="J814" s="5"/>
      <c r="K814" s="5"/>
      <c r="L814" s="5"/>
      <c r="M814" s="5"/>
      <c r="N814" s="5"/>
      <c r="O814" s="5"/>
    </row>
    <row r="815" spans="8:15" ht="12.75">
      <c r="H815" s="5"/>
      <c r="I815" s="5"/>
      <c r="J815" s="5"/>
      <c r="K815" s="5"/>
      <c r="L815" s="5"/>
      <c r="M815" s="5"/>
      <c r="N815" s="5"/>
      <c r="O815" s="5"/>
    </row>
    <row r="816" spans="8:15" ht="12.75">
      <c r="H816" s="5"/>
      <c r="I816" s="5"/>
      <c r="J816" s="5"/>
      <c r="K816" s="5"/>
      <c r="L816" s="5"/>
      <c r="M816" s="5"/>
      <c r="N816" s="5"/>
      <c r="O816" s="5"/>
    </row>
    <row r="817" spans="8:15" ht="12.75">
      <c r="H817" s="5"/>
      <c r="I817" s="5"/>
      <c r="J817" s="5"/>
      <c r="K817" s="5"/>
      <c r="L817" s="5"/>
      <c r="M817" s="5"/>
      <c r="N817" s="5"/>
      <c r="O817" s="5"/>
    </row>
    <row r="818" spans="8:15" ht="12.75">
      <c r="H818" s="5"/>
      <c r="I818" s="5"/>
      <c r="J818" s="5"/>
      <c r="K818" s="5"/>
      <c r="L818" s="5"/>
      <c r="M818" s="5"/>
      <c r="N818" s="5"/>
      <c r="O818" s="5"/>
    </row>
    <row r="819" spans="8:15" ht="12.75">
      <c r="H819" s="5"/>
      <c r="I819" s="5"/>
      <c r="J819" s="5"/>
      <c r="K819" s="5"/>
      <c r="L819" s="5"/>
      <c r="M819" s="5"/>
      <c r="N819" s="5"/>
      <c r="O819" s="5"/>
    </row>
    <row r="820" spans="8:15" ht="12.75">
      <c r="H820" s="5"/>
      <c r="I820" s="5"/>
      <c r="J820" s="5"/>
      <c r="K820" s="5"/>
      <c r="L820" s="5"/>
      <c r="M820" s="5"/>
      <c r="N820" s="5"/>
      <c r="O820" s="5"/>
    </row>
    <row r="821" spans="8:15" ht="12.75">
      <c r="H821" s="5"/>
      <c r="I821" s="5"/>
      <c r="J821" s="5"/>
      <c r="K821" s="5"/>
      <c r="L821" s="5"/>
      <c r="M821" s="5"/>
      <c r="N821" s="5"/>
      <c r="O821" s="5"/>
    </row>
    <row r="822" spans="8:15" ht="12.75">
      <c r="H822" s="5"/>
      <c r="I822" s="5"/>
      <c r="J822" s="5"/>
      <c r="K822" s="5"/>
      <c r="L822" s="5"/>
      <c r="M822" s="5"/>
      <c r="N822" s="5"/>
      <c r="O822" s="5"/>
    </row>
    <row r="823" spans="8:15" ht="12.75">
      <c r="H823" s="5"/>
      <c r="I823" s="5"/>
      <c r="J823" s="5"/>
      <c r="K823" s="5"/>
      <c r="L823" s="5"/>
      <c r="M823" s="5"/>
      <c r="N823" s="5"/>
      <c r="O823" s="5"/>
    </row>
    <row r="824" spans="8:15" ht="12.75">
      <c r="H824" s="5"/>
      <c r="I824" s="5"/>
      <c r="J824" s="5"/>
      <c r="K824" s="5"/>
      <c r="L824" s="5"/>
      <c r="M824" s="5"/>
      <c r="N824" s="5"/>
      <c r="O824" s="5"/>
    </row>
    <row r="825" spans="8:15" ht="12.75">
      <c r="H825" s="5"/>
      <c r="I825" s="5"/>
      <c r="J825" s="5"/>
      <c r="K825" s="5"/>
      <c r="L825" s="5"/>
      <c r="M825" s="5"/>
      <c r="N825" s="5"/>
      <c r="O825" s="5"/>
    </row>
    <row r="826" spans="8:15" ht="12.75">
      <c r="H826" s="5"/>
      <c r="I826" s="5"/>
      <c r="J826" s="5"/>
      <c r="K826" s="5"/>
      <c r="L826" s="5"/>
      <c r="M826" s="5"/>
      <c r="N826" s="5"/>
      <c r="O826" s="5"/>
    </row>
    <row r="827" spans="8:15" ht="12.75">
      <c r="H827" s="5"/>
      <c r="I827" s="5"/>
      <c r="J827" s="5"/>
      <c r="K827" s="5"/>
      <c r="L827" s="5"/>
      <c r="M827" s="5"/>
      <c r="N827" s="5"/>
      <c r="O827" s="5"/>
    </row>
    <row r="828" spans="8:15" ht="12.75">
      <c r="H828" s="5"/>
      <c r="I828" s="5"/>
      <c r="J828" s="5"/>
      <c r="K828" s="5"/>
      <c r="L828" s="5"/>
      <c r="M828" s="5"/>
      <c r="N828" s="5"/>
      <c r="O828" s="5"/>
    </row>
    <row r="829" spans="8:15" ht="12.75">
      <c r="H829" s="5"/>
      <c r="I829" s="5"/>
      <c r="J829" s="5"/>
      <c r="K829" s="5"/>
      <c r="L829" s="5"/>
      <c r="M829" s="5"/>
      <c r="N829" s="5"/>
      <c r="O829" s="5"/>
    </row>
    <row r="830" spans="8:15" ht="12.75">
      <c r="H830" s="5"/>
      <c r="I830" s="5"/>
      <c r="J830" s="5"/>
      <c r="K830" s="5"/>
      <c r="L830" s="5"/>
      <c r="M830" s="5"/>
      <c r="N830" s="5"/>
      <c r="O830" s="5"/>
    </row>
    <row r="831" spans="8:15" ht="12.75">
      <c r="H831" s="5"/>
      <c r="I831" s="5"/>
      <c r="J831" s="5"/>
      <c r="K831" s="5"/>
      <c r="L831" s="5"/>
      <c r="M831" s="5"/>
      <c r="N831" s="5"/>
      <c r="O831" s="5"/>
    </row>
    <row r="832" spans="8:15" ht="12.75">
      <c r="H832" s="5"/>
      <c r="I832" s="5"/>
      <c r="J832" s="5"/>
      <c r="K832" s="5"/>
      <c r="L832" s="5"/>
      <c r="M832" s="5"/>
      <c r="N832" s="5"/>
      <c r="O832" s="5"/>
    </row>
    <row r="833" spans="8:15" ht="12.75">
      <c r="H833" s="5"/>
      <c r="I833" s="5"/>
      <c r="J833" s="5"/>
      <c r="K833" s="5"/>
      <c r="L833" s="5"/>
      <c r="M833" s="5"/>
      <c r="N833" s="5"/>
      <c r="O833" s="5"/>
    </row>
    <row r="834" spans="8:15" ht="12.75">
      <c r="H834" s="5"/>
      <c r="I834" s="5"/>
      <c r="J834" s="5"/>
      <c r="K834" s="5"/>
      <c r="L834" s="5"/>
      <c r="M834" s="5"/>
      <c r="N834" s="5"/>
      <c r="O834" s="5"/>
    </row>
    <row r="835" spans="8:15" ht="12.75">
      <c r="H835" s="5"/>
      <c r="I835" s="5"/>
      <c r="J835" s="5"/>
      <c r="K835" s="5"/>
      <c r="L835" s="5"/>
      <c r="M835" s="5"/>
      <c r="N835" s="5"/>
      <c r="O835" s="5"/>
    </row>
    <row r="836" spans="8:15" ht="12.75">
      <c r="H836" s="5"/>
      <c r="I836" s="5"/>
      <c r="J836" s="5"/>
      <c r="K836" s="5"/>
      <c r="L836" s="5"/>
      <c r="M836" s="5"/>
      <c r="N836" s="5"/>
      <c r="O836" s="5"/>
    </row>
    <row r="837" spans="8:15" ht="12.75">
      <c r="H837" s="5"/>
      <c r="I837" s="5"/>
      <c r="J837" s="5"/>
      <c r="K837" s="5"/>
      <c r="L837" s="5"/>
      <c r="M837" s="5"/>
      <c r="N837" s="5"/>
      <c r="O837" s="5"/>
    </row>
    <row r="838" spans="8:15" ht="12.75">
      <c r="H838" s="5"/>
      <c r="I838" s="5"/>
      <c r="J838" s="5"/>
      <c r="K838" s="5"/>
      <c r="L838" s="5"/>
      <c r="M838" s="5"/>
      <c r="N838" s="5"/>
      <c r="O838" s="5"/>
    </row>
    <row r="839" spans="8:15" ht="12.75">
      <c r="H839" s="5"/>
      <c r="I839" s="5"/>
      <c r="J839" s="5"/>
      <c r="K839" s="5"/>
      <c r="L839" s="5"/>
      <c r="M839" s="5"/>
      <c r="N839" s="5"/>
      <c r="O839" s="5"/>
    </row>
    <row r="840" spans="8:15" ht="12.75">
      <c r="H840" s="5"/>
      <c r="I840" s="5"/>
      <c r="J840" s="5"/>
      <c r="K840" s="5"/>
      <c r="L840" s="5"/>
      <c r="M840" s="5"/>
      <c r="N840" s="5"/>
      <c r="O840" s="5"/>
    </row>
    <row r="841" spans="8:15" ht="12.75">
      <c r="H841" s="5"/>
      <c r="I841" s="5"/>
      <c r="J841" s="5"/>
      <c r="K841" s="5"/>
      <c r="L841" s="5"/>
      <c r="M841" s="5"/>
      <c r="N841" s="5"/>
      <c r="O841" s="5"/>
    </row>
    <row r="842" spans="8:15" ht="12.75">
      <c r="H842" s="5"/>
      <c r="I842" s="5"/>
      <c r="J842" s="5"/>
      <c r="K842" s="5"/>
      <c r="L842" s="5"/>
      <c r="M842" s="5"/>
      <c r="N842" s="5"/>
      <c r="O842" s="5"/>
    </row>
    <row r="843" spans="8:15" ht="12.75">
      <c r="H843" s="5"/>
      <c r="I843" s="5"/>
      <c r="J843" s="5"/>
      <c r="K843" s="5"/>
      <c r="L843" s="5"/>
      <c r="M843" s="5"/>
      <c r="N843" s="5"/>
      <c r="O843" s="5"/>
    </row>
    <row r="844" spans="8:15" ht="12.75">
      <c r="H844" s="5"/>
      <c r="I844" s="5"/>
      <c r="J844" s="5"/>
      <c r="K844" s="5"/>
      <c r="L844" s="5"/>
      <c r="M844" s="5"/>
      <c r="N844" s="5"/>
      <c r="O844" s="5"/>
    </row>
    <row r="845" spans="8:15" ht="12.75">
      <c r="H845" s="5"/>
      <c r="I845" s="5"/>
      <c r="J845" s="5"/>
      <c r="K845" s="5"/>
      <c r="L845" s="5"/>
      <c r="M845" s="5"/>
      <c r="N845" s="5"/>
      <c r="O845" s="5"/>
    </row>
    <row r="846" spans="8:15" ht="12.75">
      <c r="H846" s="5"/>
      <c r="I846" s="5"/>
      <c r="J846" s="5"/>
      <c r="K846" s="5"/>
      <c r="L846" s="5"/>
      <c r="M846" s="5"/>
      <c r="N846" s="5"/>
      <c r="O846" s="5"/>
    </row>
    <row r="847" spans="8:15" ht="12.75">
      <c r="H847" s="5"/>
      <c r="I847" s="5"/>
      <c r="J847" s="5"/>
      <c r="K847" s="5"/>
      <c r="L847" s="5"/>
      <c r="M847" s="5"/>
      <c r="N847" s="5"/>
      <c r="O847" s="5"/>
    </row>
    <row r="848" spans="8:15" ht="12.75">
      <c r="H848" s="5"/>
      <c r="I848" s="5"/>
      <c r="J848" s="5"/>
      <c r="K848" s="5"/>
      <c r="L848" s="5"/>
      <c r="M848" s="5"/>
      <c r="N848" s="5"/>
      <c r="O848" s="5"/>
    </row>
    <row r="849" spans="8:15" ht="12.75">
      <c r="H849" s="5"/>
      <c r="I849" s="5"/>
      <c r="J849" s="5"/>
      <c r="K849" s="5"/>
      <c r="L849" s="5"/>
      <c r="M849" s="5"/>
      <c r="N849" s="5"/>
      <c r="O849" s="5"/>
    </row>
    <row r="850" spans="8:15" ht="12.75">
      <c r="H850" s="5"/>
      <c r="I850" s="5"/>
      <c r="J850" s="5"/>
      <c r="K850" s="5"/>
      <c r="L850" s="5"/>
      <c r="M850" s="5"/>
      <c r="N850" s="5"/>
      <c r="O850" s="5"/>
    </row>
    <row r="851" spans="8:15" ht="12.75">
      <c r="H851" s="5"/>
      <c r="I851" s="5"/>
      <c r="J851" s="5"/>
      <c r="K851" s="5"/>
      <c r="L851" s="5"/>
      <c r="M851" s="5"/>
      <c r="N851" s="5"/>
      <c r="O851" s="5"/>
    </row>
    <row r="852" spans="8:15" ht="12.75">
      <c r="H852" s="5"/>
      <c r="I852" s="5"/>
      <c r="J852" s="5"/>
      <c r="K852" s="5"/>
      <c r="L852" s="5"/>
      <c r="M852" s="5"/>
      <c r="N852" s="5"/>
      <c r="O852" s="5"/>
    </row>
    <row r="853" spans="8:15" ht="12.75">
      <c r="H853" s="5"/>
      <c r="I853" s="5"/>
      <c r="J853" s="5"/>
      <c r="K853" s="5"/>
      <c r="L853" s="5"/>
      <c r="M853" s="5"/>
      <c r="N853" s="5"/>
      <c r="O853" s="5"/>
    </row>
    <row r="854" spans="8:15" ht="12.75">
      <c r="H854" s="5"/>
      <c r="I854" s="5"/>
      <c r="J854" s="5"/>
      <c r="K854" s="5"/>
      <c r="L854" s="5"/>
      <c r="M854" s="5"/>
      <c r="N854" s="5"/>
      <c r="O854" s="5"/>
    </row>
  </sheetData>
  <sheetProtection/>
  <mergeCells count="2">
    <mergeCell ref="A8:G8"/>
    <mergeCell ref="E1:F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2011-12-29T07:08:11Z</cp:lastPrinted>
  <dcterms:created xsi:type="dcterms:W3CDTF">1996-10-08T23:32:33Z</dcterms:created>
  <dcterms:modified xsi:type="dcterms:W3CDTF">2012-04-15T09:55:11Z</dcterms:modified>
  <cp:category/>
  <cp:version/>
  <cp:contentType/>
  <cp:contentStatus/>
</cp:coreProperties>
</file>